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8" windowWidth="14808" windowHeight="7536" activeTab="0"/>
  </bookViews>
  <sheets>
    <sheet name="1. Недвижимое имущество" sheetId="1" r:id="rId1"/>
    <sheet name="1.2.Земля" sheetId="2" r:id="rId2"/>
    <sheet name="1.3. Автодороги" sheetId="3" r:id="rId3"/>
    <sheet name="1.4. Жилой фонд" sheetId="4" r:id="rId4"/>
    <sheet name="2. Движимое имущество" sheetId="5" r:id="rId5"/>
    <sheet name="Раздел 3" sheetId="6" r:id="rId6"/>
  </sheets>
  <definedNames/>
  <calcPr fullCalcOnLoad="1"/>
</workbook>
</file>

<file path=xl/sharedStrings.xml><?xml version="1.0" encoding="utf-8"?>
<sst xmlns="http://schemas.openxmlformats.org/spreadsheetml/2006/main" count="4013" uniqueCount="2570">
  <si>
    <t>Раздел 2. Сведения о муниципальном движимом имуществе</t>
  </si>
  <si>
    <t>Реестровый №</t>
  </si>
  <si>
    <t>Наименование движимого имущества</t>
  </si>
  <si>
    <t>Адрес (местонахождение) имущества</t>
  </si>
  <si>
    <t>Стоимость  движимого имущества, рублей</t>
  </si>
  <si>
    <t>Сведения о правообладателе муниципального движимого имущества</t>
  </si>
  <si>
    <t>Балансовая стоимость</t>
  </si>
  <si>
    <t>Начисленная амортизация</t>
  </si>
  <si>
    <t>2.1</t>
  </si>
  <si>
    <t>с. Ворсино, гараж</t>
  </si>
  <si>
    <t>МО СП с. Ворсино</t>
  </si>
  <si>
    <t>2.2</t>
  </si>
  <si>
    <t>2.3</t>
  </si>
  <si>
    <t>2.4</t>
  </si>
  <si>
    <t>Прекращение: 19.12.2019</t>
  </si>
  <si>
    <t>2.5</t>
  </si>
  <si>
    <t>2.6</t>
  </si>
  <si>
    <t>2.7</t>
  </si>
  <si>
    <t>2.8</t>
  </si>
  <si>
    <t>-</t>
  </si>
  <si>
    <t>Решение Сельской Думы МО СП с. Ворсино от 15.05.2013 № 41</t>
  </si>
  <si>
    <t>2.9</t>
  </si>
  <si>
    <t>2.10</t>
  </si>
  <si>
    <t>Решение Сельской Думы МО СП с. Ворсино от 03.04.2013 № 34</t>
  </si>
  <si>
    <t xml:space="preserve">Акты приема-передачи в хозяйствееное ведение в МУП МХАЦ с. Ворсино 19.09.2013 </t>
  </si>
  <si>
    <t>2.11</t>
  </si>
  <si>
    <t>Трактор ЮМЗ-6</t>
  </si>
  <si>
    <t>2.12</t>
  </si>
  <si>
    <t>2.13</t>
  </si>
  <si>
    <t xml:space="preserve">Котел напольный SLIM с дымоходом </t>
  </si>
  <si>
    <t>д. Коряково, ул. Московская, д. 1, котельная</t>
  </si>
  <si>
    <t>Договор хозяйственного ведения от 30.05.2013  № б/н МУП МХАЦ с. Ворсино</t>
  </si>
  <si>
    <t>2.14</t>
  </si>
  <si>
    <t>Насос  NM 50/20 АЕ</t>
  </si>
  <si>
    <t>2.15</t>
  </si>
  <si>
    <t>Оборудование котельной</t>
  </si>
  <si>
    <t>2.16</t>
  </si>
  <si>
    <t>Узел учёта газа д. Коряково</t>
  </si>
  <si>
    <t>2.17</t>
  </si>
  <si>
    <t>с. Ворсино, котельтная</t>
  </si>
  <si>
    <t>2.18</t>
  </si>
  <si>
    <t>Узел учета расхода газа ГРУ Ворсино</t>
  </si>
  <si>
    <t>2.19</t>
  </si>
  <si>
    <t>Теплообменник VT10YVK/CDS-16/25</t>
  </si>
  <si>
    <t>2.20</t>
  </si>
  <si>
    <t>Электро двигатель АИР225М2</t>
  </si>
  <si>
    <t>2.21</t>
  </si>
  <si>
    <t>Генератор Talon EG 600 МО</t>
  </si>
  <si>
    <t>д. Коряково, котельная</t>
  </si>
  <si>
    <t>2.22</t>
  </si>
  <si>
    <t>Тракторный прицеп-цистерна водяная ОТА-0,9 на прицеп-шасси мод.8549 объем 4000 л</t>
  </si>
  <si>
    <t>1.Решение Районного Собрания МО МР «Боровский район»  от 15.12.2011 № 106           2. Решение Сельской Думы МО СП с. Ворсино от 15.11.2018 № 56</t>
  </si>
  <si>
    <t xml:space="preserve">Закрепление за администрацией МО СП с. Ворсино на праве оперативного упавления </t>
  </si>
  <si>
    <t>2.23</t>
  </si>
  <si>
    <t>Генератор бензиновый KGE 12</t>
  </si>
  <si>
    <t>с. Ворсино, котельная</t>
  </si>
  <si>
    <t xml:space="preserve">1. Решение Районного Собрания МО МР «Боровский район» от 22.08.2013 № 92       </t>
  </si>
  <si>
    <t>Договор хозяйственного ведения от 14.06.2019  б/н в МУП МХАЦ с. Ворсино, акт приёма-передачи</t>
  </si>
  <si>
    <t>2.24</t>
  </si>
  <si>
    <t>Хоккейные борта размером 30м*60м с радиусом закругл. 7,5 м с сетчатым огражд.</t>
  </si>
  <si>
    <t>с. Ворсино, спортивная площадка</t>
  </si>
  <si>
    <t xml:space="preserve">1. Решение Районного Собрания МО МР «Боровский район» от 06.03.2014 № 22                   2. Решение Сельской Думы МО СП с. Ворсино от 12.07.2018 № 25 </t>
  </si>
  <si>
    <t>Акт приёма-передачи  в оперативное управление в МКУ "ЦФиС" от 13.07.2018</t>
  </si>
  <si>
    <t>2.25</t>
  </si>
  <si>
    <t>Блок-контейнер для соврем.универс.спортивных площадок с искусственным покрытием</t>
  </si>
  <si>
    <t xml:space="preserve">1. Решение Районного Собрания МО МР «Боровский район» от 22.05.2014  № 50          2. Решение Сельской Думы МО СП с. Ворсино от 12.07.2018 № 25 </t>
  </si>
  <si>
    <t>2.26</t>
  </si>
  <si>
    <t>Жилые дома</t>
  </si>
  <si>
    <t>Акт приёма передачи хозяйствееное ведение в МУП МХАЦ с. Ворсино от 22.12.2017</t>
  </si>
  <si>
    <t>2.27</t>
  </si>
  <si>
    <t xml:space="preserve">Скамья для пресса наклонная </t>
  </si>
  <si>
    <t>с. Ворсино, уличные тренажеры</t>
  </si>
  <si>
    <t>2.28</t>
  </si>
  <si>
    <t>Турник высокий</t>
  </si>
  <si>
    <t>2.29</t>
  </si>
  <si>
    <t>Турник средний</t>
  </si>
  <si>
    <t>2.30</t>
  </si>
  <si>
    <t>Брусья гимнастические</t>
  </si>
  <si>
    <t>2.31</t>
  </si>
  <si>
    <t>Информационный щит</t>
  </si>
  <si>
    <t>2.32</t>
  </si>
  <si>
    <t>2.33</t>
  </si>
  <si>
    <t>2.34</t>
  </si>
  <si>
    <t>Жилые дома с. Ворсино, д. Коряково</t>
  </si>
  <si>
    <t xml:space="preserve">Решение Сельской Думы МО СП с. Ворсино от 14.12.2017 № 69 </t>
  </si>
  <si>
    <t>Договор хозяйственного ведения от 15.12.2017  № б/н МУП МХАЦ с. Ворсино</t>
  </si>
  <si>
    <t>2.35</t>
  </si>
  <si>
    <t>Инвентор РЕСАНТА САИ190 ПРОФ 8 кг, 10-190А, 33А, 70%</t>
  </si>
  <si>
    <t xml:space="preserve">Решение Сельской Думы МО СП с. Ворсино от 28.12.2017 № 79 </t>
  </si>
  <si>
    <t>Договор хозяйственного ведения от 29.12.2017  № б/н МУП МХАЦ с. Ворсино</t>
  </si>
  <si>
    <t>2.36</t>
  </si>
  <si>
    <t xml:space="preserve">Снегоуборщик (бензиновый) Craftsman 88691 </t>
  </si>
  <si>
    <t>Механическая прочистная машина MERAN PCD-200</t>
  </si>
  <si>
    <t>2.37</t>
  </si>
  <si>
    <t>Евроконтейнер оцинкованный 1,1 м3 (15 шт)</t>
  </si>
  <si>
    <t>2.38</t>
  </si>
  <si>
    <t>Спортивные тренажеры</t>
  </si>
  <si>
    <t>с. Ворсино, тренажерный зал</t>
  </si>
  <si>
    <t xml:space="preserve">Решение Сельской Думы МО СП с. Ворсино от 22.12.2015 № 24 </t>
  </si>
  <si>
    <t xml:space="preserve">Договор оперативного управления от 06.12.2017 № б/н  МКУ "ЦФиС с. Ворсино" </t>
  </si>
  <si>
    <t>2.39</t>
  </si>
  <si>
    <t>Электростанция дизельная ИСТОК АД100С-Т400-2РМ28</t>
  </si>
  <si>
    <t>МУП МХАЦ с. Ворсино</t>
  </si>
  <si>
    <t xml:space="preserve">Решение Сельской Думы МО СП с. Ворсино от 14.12.2017 № 68 </t>
  </si>
  <si>
    <t>2.40</t>
  </si>
  <si>
    <t>2.41</t>
  </si>
  <si>
    <t>Металлический забор вокруг котельной (с. Ворсино)</t>
  </si>
  <si>
    <t>Решение Сельской Думы МО СП с. Ворсино от 12.07.2018 № 26</t>
  </si>
  <si>
    <t>Договор хозяйственного ведения от 13.07.2018  № б/н МУП МХАЦ с. Ворсино</t>
  </si>
  <si>
    <t>2.42</t>
  </si>
  <si>
    <t>Решение Сельской Думы МО СП с. Ворсино от 22.12.2015 № 24</t>
  </si>
  <si>
    <t xml:space="preserve">Договор оперативного управления от 13.07.18 № б/н  МКУ "ЦФиС с. Ворсино" </t>
  </si>
  <si>
    <t>2.43</t>
  </si>
  <si>
    <t>Металлическая трибуна</t>
  </si>
  <si>
    <t>2.44</t>
  </si>
  <si>
    <t>Ворота для мини футбола СП-1,56</t>
  </si>
  <si>
    <t>2.45</t>
  </si>
  <si>
    <t>2.46</t>
  </si>
  <si>
    <t>Стойка б/б стац (вын. 3,25)</t>
  </si>
  <si>
    <t>2.47</t>
  </si>
  <si>
    <t>2.48</t>
  </si>
  <si>
    <t>Щит б/б игровой орг. 10 мм цельный (180*105)</t>
  </si>
  <si>
    <t>2.49</t>
  </si>
  <si>
    <t>2.50</t>
  </si>
  <si>
    <t>Решение Сельской Думы МО СП с. Ворсино  от 21.09.2017 № 46</t>
  </si>
  <si>
    <t>2.51</t>
  </si>
  <si>
    <t>2.52</t>
  </si>
  <si>
    <t>Договор хозяйственного ведения от 26.11.2018  № б/н МУП МХАЦ с. Ворсино</t>
  </si>
  <si>
    <t>2.53</t>
  </si>
  <si>
    <t>1. Приказ МЧС России от 09.04.2008 № 229                                                                   2. Решение Сельской Думы МО СП с. Ворсино от 15.11.2018 № 56</t>
  </si>
  <si>
    <t>2.54</t>
  </si>
  <si>
    <t>2.55</t>
  </si>
  <si>
    <t>Договор хозяйственного ведения от 30.11.2018  № б/н МУП МХАЦ с. Ворсино</t>
  </si>
  <si>
    <t>2.56</t>
  </si>
  <si>
    <t>Магнитола JVC (KD-R45)</t>
  </si>
  <si>
    <t>Установлена в автомобиле Нива Шевроле</t>
  </si>
  <si>
    <t>Договор хозяйственного ведения от 21.12.2018  № б/н МУП МХАЦ с. Ворсино</t>
  </si>
  <si>
    <t>2.57</t>
  </si>
  <si>
    <t>Кольцо б/б антивандальное с мет. сеткой (2 шт)</t>
  </si>
  <si>
    <t>Решение Сельской Думы МО СП с. Ворсино от 20.12.2018 № 70</t>
  </si>
  <si>
    <t xml:space="preserve">Договор оперативного управления от 21.12.18 № б/н  МКУ "ЦФиС с. Ворсино" </t>
  </si>
  <si>
    <t>2.58</t>
  </si>
  <si>
    <t>Узлы учета тепловой энергии (12 шт)</t>
  </si>
  <si>
    <t>Жилые дома, с. Ворсино</t>
  </si>
  <si>
    <t xml:space="preserve">Решение Сельской Думы МО СП с. Ворсино от 16.08.2018 № 38 </t>
  </si>
  <si>
    <t>Договор хозяйственного ведения от 09.01.2019  № б/н МУП МХАЦ с. Ворсино</t>
  </si>
  <si>
    <t>2.59</t>
  </si>
  <si>
    <t>2.60</t>
  </si>
  <si>
    <t xml:space="preserve">Узел учета тепловой энергии ТМК.Н20-МФ32-СДВ и GSM </t>
  </si>
  <si>
    <t>Садовый переул, д. 5</t>
  </si>
  <si>
    <t xml:space="preserve">Решение Сельской Думы МО СП с. Ворсино от 16.08.2018 № 37 </t>
  </si>
  <si>
    <t>2.61</t>
  </si>
  <si>
    <t xml:space="preserve">Решение Сельской Думы МО СП с. Ворсино от 24.01.2019 № 7 </t>
  </si>
  <si>
    <t>2.62</t>
  </si>
  <si>
    <t>Котел электрический RILANO ЭВПМ-36 кВт ДУ40 380 в</t>
  </si>
  <si>
    <t>д. Коряково,                               ул. Армейская, д. 41</t>
  </si>
  <si>
    <t>Решение Сельской Думы МО СП с. Ворсино от 14.03.2019 № 16</t>
  </si>
  <si>
    <t>Договор оперативного управления от 15.03.2019 № б/н МКУ "Дворец Культуры с. Ворсино"</t>
  </si>
  <si>
    <t>2.63</t>
  </si>
  <si>
    <t xml:space="preserve">Насос циркуляционный 32/60 </t>
  </si>
  <si>
    <t>2.64</t>
  </si>
  <si>
    <t>Косилка роторная /КРН-2,1</t>
  </si>
  <si>
    <t>Гараж</t>
  </si>
  <si>
    <t xml:space="preserve">Решение Сельской Думы МО СП с. Ворсино от 12.09.2019 № 50 </t>
  </si>
  <si>
    <t>Договор хозяйственного ведения от 18.09.2019  № б/н МУП МХАЦ с. Ворсино</t>
  </si>
  <si>
    <t>2.65</t>
  </si>
  <si>
    <t>Уличное освещение (д. Коряково, ул. Армейская, ул. Калужская)</t>
  </si>
  <si>
    <t>д. Коряково, ул. Армейская, ул. Калужская</t>
  </si>
  <si>
    <t>183 126,94</t>
  </si>
  <si>
    <t xml:space="preserve">Решение Сельской Думы МО СП с. Ворсино от 10.10.2019 № 59 </t>
  </si>
  <si>
    <t>2.66</t>
  </si>
  <si>
    <t>Памятная доска из гранитной плиты 80*40*2 (Микайлова А.В.)</t>
  </si>
  <si>
    <t>с. Ворсино, ул. Молодежная, д. 34</t>
  </si>
  <si>
    <t>41 785,00</t>
  </si>
  <si>
    <t>2.67</t>
  </si>
  <si>
    <t>Гараж (МУП)</t>
  </si>
  <si>
    <t xml:space="preserve">Решение Сельской Думы МО СП с. Ворсино от 10.10.2019 № 58 </t>
  </si>
  <si>
    <t>Договор хозяйственного ведения от 11.10.2019  № б/н МУП МХАЦ с. Ворсино</t>
  </si>
  <si>
    <t>2.68</t>
  </si>
  <si>
    <t>Счетчик НЕВА 103 1ф 5-60А</t>
  </si>
  <si>
    <t>д. Коряково, ул. Армейская (Почта)</t>
  </si>
  <si>
    <t xml:space="preserve">Решение Сельской Думы МО СП с. Ворсино от 10.10.2019 № 57 </t>
  </si>
  <si>
    <t>Договор оперативного управления от 11.10.2019 № б/н МКУ "Дворец Культуры с. Ворсино"</t>
  </si>
  <si>
    <t>2.69</t>
  </si>
  <si>
    <t>Счетчик НЕВА 303 3ф 5-60А</t>
  </si>
  <si>
    <t>д. Коряково, ул. Армейская (ФАП)</t>
  </si>
  <si>
    <t>2 980,00</t>
  </si>
  <si>
    <t>2.70</t>
  </si>
  <si>
    <t>Нумераторы на жилые дома</t>
  </si>
  <si>
    <t>Решение Сельской Думы МО СП с. Ворсино от 10.10.2019  № 59</t>
  </si>
  <si>
    <t>2.71</t>
  </si>
  <si>
    <t>Интернет д. Коряково</t>
  </si>
  <si>
    <t>2.72</t>
  </si>
  <si>
    <r>
      <rPr>
        <b/>
        <sz val="9"/>
        <color indexed="8"/>
        <rFont val="Times New Roman"/>
        <family val="1"/>
      </rPr>
      <t xml:space="preserve">Уличное видеонаблюдение: </t>
    </r>
    <r>
      <rPr>
        <sz val="9"/>
        <color indexed="8"/>
        <rFont val="Times New Roman"/>
        <family val="1"/>
      </rPr>
      <t>Видеокамера IP, разрешение 1280x960, с ИК-подсветкой</t>
    </r>
  </si>
  <si>
    <t>2.73</t>
  </si>
  <si>
    <t>Видеокамера IP, 2 МПикс, 25 к/с, ИК-подсветка до 25 м, РоЕ, уличная №1</t>
  </si>
  <si>
    <t>2.74</t>
  </si>
  <si>
    <t>Видеокамера IP, 2 МПикс, 25 к/с, ИК-подсветка до 25 м, РоЕ, уличная №2</t>
  </si>
  <si>
    <t>2.75</t>
  </si>
  <si>
    <t>Видеокамера IP уличная, 1,3 МПикс, с ИК-подсветкой</t>
  </si>
  <si>
    <t>2.76</t>
  </si>
  <si>
    <t>Видеокамера IP, 4МПикс, ИК-подсветка, уличная</t>
  </si>
  <si>
    <t>Въезд в с.Ворсино (перекрёсток)</t>
  </si>
  <si>
    <t>2.77</t>
  </si>
  <si>
    <t>Видеокамера IP, 4МПикс, ИК-подсветка, уличная 2</t>
  </si>
  <si>
    <t>с. Ворсино, автобусная остановка верхняя</t>
  </si>
  <si>
    <t>2.78</t>
  </si>
  <si>
    <t>Видеокамера IP, 4МПикс, ИК-подсветка, уличная 3</t>
  </si>
  <si>
    <t>с. Ворсино, Спортивная площадка</t>
  </si>
  <si>
    <t>2.79</t>
  </si>
  <si>
    <t>Видеокамера IP, 4МПикс, ИК-подсветка, уличная 4</t>
  </si>
  <si>
    <t>с. Ворсино, перекрёсток ул. Молодёжная - ул. Школьная</t>
  </si>
  <si>
    <t>2.80</t>
  </si>
  <si>
    <t>с. Ворсино</t>
  </si>
  <si>
    <t>2.81</t>
  </si>
  <si>
    <t>Сервер уличного видеонаблюденияс жестким диском Purple WD60PURZ 6 Тб</t>
  </si>
  <si>
    <t>серверная</t>
  </si>
  <si>
    <t>2.82</t>
  </si>
  <si>
    <t>Металлический забор</t>
  </si>
  <si>
    <t>с. Ворсино, вокруг гаража</t>
  </si>
  <si>
    <t>2.83</t>
  </si>
  <si>
    <t>Деревянный туалет (д.18)</t>
  </si>
  <si>
    <t>ст. Ворсино</t>
  </si>
  <si>
    <t>2.84</t>
  </si>
  <si>
    <t>Деревянный туалет (около д. 16)</t>
  </si>
  <si>
    <t>2.85</t>
  </si>
  <si>
    <t>Насос погружной Grundfos SQ 5-70 VT c.560.NER</t>
  </si>
  <si>
    <t>2.86</t>
  </si>
  <si>
    <t>Гидроаккумулятор 500 л. В (вертик.) "Джилекс"</t>
  </si>
  <si>
    <t>2.87</t>
  </si>
  <si>
    <t>Деревянное ограждение</t>
  </si>
  <si>
    <t>д. Иклинское, кладбище</t>
  </si>
  <si>
    <t>2.88</t>
  </si>
  <si>
    <t>Металлический мостик с металлическими ступенями 1</t>
  </si>
  <si>
    <t>с. Ворсино, ул. Лыскина, д. 33</t>
  </si>
  <si>
    <t>2.89</t>
  </si>
  <si>
    <t>Металлический мостик с металлическими ступенями 2</t>
  </si>
  <si>
    <t>Гараж Администрации</t>
  </si>
  <si>
    <t>2.90</t>
  </si>
  <si>
    <t>Стойка для выбивания ковров (металлическая)</t>
  </si>
  <si>
    <t>с. Ворсино, ул. Лыскина, д. 25</t>
  </si>
  <si>
    <t>2.91</t>
  </si>
  <si>
    <t>Металлическая лестница</t>
  </si>
  <si>
    <t>д. Коряково, подъем с оврага</t>
  </si>
  <si>
    <t>2.92</t>
  </si>
  <si>
    <t>Пешеходный переход</t>
  </si>
  <si>
    <t>д. Курьяново</t>
  </si>
  <si>
    <t>2.93</t>
  </si>
  <si>
    <t>Пешеходный переход 2</t>
  </si>
  <si>
    <t>2.94</t>
  </si>
  <si>
    <t xml:space="preserve">Металлический мостик из профильной трубы 60*30мм </t>
  </si>
  <si>
    <t>Ворсино, переход через теплотрассу</t>
  </si>
  <si>
    <t>2.95</t>
  </si>
  <si>
    <t>Пешеходный переход металлический (МАФ) 13м (без ограждения)</t>
  </si>
  <si>
    <t>село Ворсино, ул. Молодёжная 14</t>
  </si>
  <si>
    <t>2.96</t>
  </si>
  <si>
    <t>Сушка для белья 6м*6м</t>
  </si>
  <si>
    <t>ул. Молодежная, д. 9</t>
  </si>
  <si>
    <t>2.97</t>
  </si>
  <si>
    <t>Сушилкиа для белья 6м*5м</t>
  </si>
  <si>
    <t>в районе ул. Лыскина, д. 33</t>
  </si>
  <si>
    <t>2.98</t>
  </si>
  <si>
    <t>Деревянный тротуар</t>
  </si>
  <si>
    <t>2.99</t>
  </si>
  <si>
    <t xml:space="preserve">Уличное освещение </t>
  </si>
  <si>
    <t>д. Киселево, ул. Фабричная</t>
  </si>
  <si>
    <t>2.100</t>
  </si>
  <si>
    <t>д. Климкино, ул. Западная, до оврага</t>
  </si>
  <si>
    <t>2.101</t>
  </si>
  <si>
    <t>д. Климкино, ул. Западная, после оврага</t>
  </si>
  <si>
    <t>2.102</t>
  </si>
  <si>
    <t xml:space="preserve">Металлическая крышка для люка размером 1650мм х 1950 мм </t>
  </si>
  <si>
    <t>с. Ворсино, Сквер Победы (возле фонтана)</t>
  </si>
  <si>
    <t>2.103</t>
  </si>
  <si>
    <t>Пешеходный переход металлический (МАФ) 12м</t>
  </si>
  <si>
    <t>д. Климкино</t>
  </si>
  <si>
    <t>2.104</t>
  </si>
  <si>
    <t>Остановочный павильон</t>
  </si>
  <si>
    <t>д. Коряково</t>
  </si>
  <si>
    <t>2.105</t>
  </si>
  <si>
    <t xml:space="preserve">Крышка колодца в комплекте </t>
  </si>
  <si>
    <t>с. Ворсино, ул. Поселковая</t>
  </si>
  <si>
    <t>2.106</t>
  </si>
  <si>
    <r>
      <rPr>
        <b/>
        <sz val="9"/>
        <color indexed="8"/>
        <rFont val="Times New Roman"/>
        <family val="1"/>
      </rPr>
      <t xml:space="preserve">Детская площадка № 1: </t>
    </r>
    <r>
      <rPr>
        <sz val="9"/>
        <color indexed="8"/>
        <rFont val="Times New Roman"/>
        <family val="1"/>
      </rPr>
      <t xml:space="preserve">                     Качалка "Лодочка" </t>
    </r>
  </si>
  <si>
    <t>д. Коряково, городок</t>
  </si>
  <si>
    <t>2.107</t>
  </si>
  <si>
    <t>Песочница "Кольцо-2"</t>
  </si>
  <si>
    <t>2.108</t>
  </si>
  <si>
    <t>Турник "Ракета"</t>
  </si>
  <si>
    <t>2.109</t>
  </si>
  <si>
    <t>Детский игровой комплекс</t>
  </si>
  <si>
    <t>2.110</t>
  </si>
  <si>
    <r>
      <rPr>
        <b/>
        <sz val="9"/>
        <color indexed="8"/>
        <rFont val="Times New Roman"/>
        <family val="1"/>
      </rPr>
      <t xml:space="preserve">Детская площадка № 2 : </t>
    </r>
    <r>
      <rPr>
        <sz val="9"/>
        <color indexed="8"/>
        <rFont val="Times New Roman"/>
        <family val="1"/>
      </rPr>
      <t xml:space="preserve">                        Башня № 2</t>
    </r>
  </si>
  <si>
    <t>2.111</t>
  </si>
  <si>
    <t>Рукоход "Лесенка"</t>
  </si>
  <si>
    <t>2.112</t>
  </si>
  <si>
    <t>Балансир "Весы"</t>
  </si>
  <si>
    <t>2.113</t>
  </si>
  <si>
    <t>Качели "Мечта"</t>
  </si>
  <si>
    <t>2.114</t>
  </si>
  <si>
    <r>
      <rPr>
        <b/>
        <sz val="9"/>
        <color indexed="8"/>
        <rFont val="Times New Roman"/>
        <family val="1"/>
      </rPr>
      <t xml:space="preserve">Детская площадка :  </t>
    </r>
    <r>
      <rPr>
        <sz val="9"/>
        <color indexed="8"/>
        <rFont val="Times New Roman"/>
        <family val="1"/>
      </rPr>
      <t xml:space="preserve">                          Башня №2</t>
    </r>
  </si>
  <si>
    <t>с. Ворсино, Лыскина, д. 6</t>
  </si>
  <si>
    <t>2.115</t>
  </si>
  <si>
    <t>Качалка "Лодочка"</t>
  </si>
  <si>
    <t>2.116</t>
  </si>
  <si>
    <t>2.117</t>
  </si>
  <si>
    <t>2.118</t>
  </si>
  <si>
    <t>2.119</t>
  </si>
  <si>
    <t>Карусель</t>
  </si>
  <si>
    <t>2.120</t>
  </si>
  <si>
    <t>ДИК "Луна"</t>
  </si>
  <si>
    <t>2.121</t>
  </si>
  <si>
    <t>Мостик подвесной</t>
  </si>
  <si>
    <t>2.122</t>
  </si>
  <si>
    <t>Балансир " Весы"</t>
  </si>
  <si>
    <t>2.123</t>
  </si>
  <si>
    <t>Скамейка "Карандаш"</t>
  </si>
  <si>
    <t>2.124</t>
  </si>
  <si>
    <r>
      <rPr>
        <b/>
        <sz val="9"/>
        <color indexed="8"/>
        <rFont val="Times New Roman"/>
        <family val="1"/>
      </rPr>
      <t xml:space="preserve">Детская площадка:       </t>
    </r>
    <r>
      <rPr>
        <sz val="9"/>
        <color indexed="8"/>
        <rFont val="Times New Roman"/>
        <family val="1"/>
      </rPr>
      <t xml:space="preserve">                Песочница 1</t>
    </r>
  </si>
  <si>
    <t>с. Ворсино,ул. Лыскина, д. 25</t>
  </si>
  <si>
    <t>2.125</t>
  </si>
  <si>
    <t>Грибок для песочницы</t>
  </si>
  <si>
    <t>2.126</t>
  </si>
  <si>
    <t>Детская площадка (Лыскина 25)</t>
  </si>
  <si>
    <t>2.127</t>
  </si>
  <si>
    <r>
      <rPr>
        <b/>
        <sz val="9"/>
        <color indexed="8"/>
        <rFont val="Times New Roman"/>
        <family val="1"/>
      </rPr>
      <t>Детская площадка:</t>
    </r>
    <r>
      <rPr>
        <sz val="9"/>
        <color indexed="8"/>
        <rFont val="Times New Roman"/>
        <family val="1"/>
      </rPr>
      <t xml:space="preserve">                      Песочница 2</t>
    </r>
  </si>
  <si>
    <t>д. Старомихайловское</t>
  </si>
  <si>
    <t>2.128</t>
  </si>
  <si>
    <t>Качалка-балансир на дугах</t>
  </si>
  <si>
    <t>2.129</t>
  </si>
  <si>
    <r>
      <rPr>
        <b/>
        <sz val="9"/>
        <color indexed="8"/>
        <rFont val="Times New Roman"/>
        <family val="1"/>
      </rPr>
      <t xml:space="preserve">Детская площадка:  </t>
    </r>
    <r>
      <rPr>
        <sz val="9"/>
        <color indexed="8"/>
        <rFont val="Times New Roman"/>
        <family val="1"/>
      </rPr>
      <t xml:space="preserve">                                      Детский игровой комплекс (ДИК-43)</t>
    </r>
  </si>
  <si>
    <t>с. Ворсино, ул. Школьная 37</t>
  </si>
  <si>
    <t>2.130</t>
  </si>
  <si>
    <t>Карусель шестиместная</t>
  </si>
  <si>
    <t>2.131</t>
  </si>
  <si>
    <t xml:space="preserve">Качель одинарная </t>
  </si>
  <si>
    <t>2.132</t>
  </si>
  <si>
    <t>Песочница</t>
  </si>
  <si>
    <t>2.133</t>
  </si>
  <si>
    <t>Оборудование на детские площадки</t>
  </si>
  <si>
    <t>д. Коряково, ст. Ворсино, д. п/х ДО Балабаново</t>
  </si>
  <si>
    <t>2.134</t>
  </si>
  <si>
    <t>Качели одинарные с жестким подвесом</t>
  </si>
  <si>
    <t>д. Коряково,ул. Московская,д.1</t>
  </si>
  <si>
    <t>2.135</t>
  </si>
  <si>
    <t>Песочница 3</t>
  </si>
  <si>
    <t>д. п/х ДО Балабаново</t>
  </si>
  <si>
    <t>2.136</t>
  </si>
  <si>
    <t>с. Ворсино, ул. Молодежная, д. 9</t>
  </si>
  <si>
    <t>2.137</t>
  </si>
  <si>
    <t>Скамья садово-парковая (МАФ) длина 2 метра</t>
  </si>
  <si>
    <t>около амбулатории</t>
  </si>
  <si>
    <t>2.138</t>
  </si>
  <si>
    <t>Скамья садово-парковая (МАФ) длина 1,5 метра</t>
  </si>
  <si>
    <t>2.139</t>
  </si>
  <si>
    <t>Скамья со спинкой 1</t>
  </si>
  <si>
    <t>2.140</t>
  </si>
  <si>
    <t>Скамья со спинкой 2</t>
  </si>
  <si>
    <t>2.141</t>
  </si>
  <si>
    <t>Скамья со спинкой 3</t>
  </si>
  <si>
    <t>2.142</t>
  </si>
  <si>
    <t>Скамья со спинкой 4</t>
  </si>
  <si>
    <t>2.143</t>
  </si>
  <si>
    <t>Скамья со спинкой 5</t>
  </si>
  <si>
    <t>д. Подсобного хозяйства Дома отдыха Балабаново</t>
  </si>
  <si>
    <t>2.144</t>
  </si>
  <si>
    <t>Скамейка "Лоза" 1,5 м. №1</t>
  </si>
  <si>
    <t>вдоль ул. Лыскина</t>
  </si>
  <si>
    <t>2.145</t>
  </si>
  <si>
    <t>Скамейка "Лоза" 1,5 м. №2</t>
  </si>
  <si>
    <t>2.146</t>
  </si>
  <si>
    <t>Цветочница садово-парковая (металлическая) (МАФ)</t>
  </si>
  <si>
    <t>с. Ворсино, автобусная остановка</t>
  </si>
  <si>
    <t>2.147</t>
  </si>
  <si>
    <t>ул. Молодежная, д. 9, вокруг фонтана для цветов</t>
  </si>
  <si>
    <t>2.148</t>
  </si>
  <si>
    <t>с. Ворсино, ул. Молодежная, д.9, д. 38 (Детский парк)</t>
  </si>
  <si>
    <t>2.149</t>
  </si>
  <si>
    <t>с. Ворсино, ул. Молодежная 9</t>
  </si>
  <si>
    <t>2.150</t>
  </si>
  <si>
    <t>д. Коряково (ул. Калужская - 2 шт), д. Климкино (перекресток Южная-Западная), д. Павлово</t>
  </si>
  <si>
    <t>2.151</t>
  </si>
  <si>
    <t>д. Коряково (ул. Московская 1, ул. Калужскя, городок - около магазина)</t>
  </si>
  <si>
    <t>2.152</t>
  </si>
  <si>
    <t>с.Ворсино (ул.Школьная), д.Киселёво (ул.Новосёловых, Новая), д.Шилово (Липовая аллея, Центральная)</t>
  </si>
  <si>
    <t>2.153</t>
  </si>
  <si>
    <t>Добрино (Центральная), Иклинское, Пекино (Центральная-2 шт), Климкино (Овражная)</t>
  </si>
  <si>
    <t>Решение Сельской Думы МО СП с. Ворсино от 19.12.2019  № 89</t>
  </si>
  <si>
    <t>2.154</t>
  </si>
  <si>
    <t>в гараже</t>
  </si>
  <si>
    <t>2.155</t>
  </si>
  <si>
    <t>ул. Лыскин-ул. Молодежная</t>
  </si>
  <si>
    <t>2.156</t>
  </si>
  <si>
    <t>Гидрант ГП-1,50 (чугун)</t>
  </si>
  <si>
    <t>с. Ворсино, ул. Лыскина, д. 20</t>
  </si>
  <si>
    <t>2.157</t>
  </si>
  <si>
    <t>Гидрант ГП-1,50 (чугун) 1</t>
  </si>
  <si>
    <t>с. Ворсино, ул. Лыскина, д. 35</t>
  </si>
  <si>
    <t>2.158</t>
  </si>
  <si>
    <t xml:space="preserve">по деревням </t>
  </si>
  <si>
    <t>2.159</t>
  </si>
  <si>
    <t>Доска мемориал. материал:шокша,размер 70*50*4 полиров.,с гравировкой им.Фролова</t>
  </si>
  <si>
    <t>МОУ СОШ с. Ворсино</t>
  </si>
  <si>
    <t>Прекращение: 19.04.2020</t>
  </si>
  <si>
    <t>МО МР Боровский район</t>
  </si>
  <si>
    <t>2.160</t>
  </si>
  <si>
    <t>Памятная доска из природного гранита (Размахина А.В.)</t>
  </si>
  <si>
    <t>2.161</t>
  </si>
  <si>
    <t>Линии электроснабжения спортивной площадки</t>
  </si>
  <si>
    <t>2.162</t>
  </si>
  <si>
    <t xml:space="preserve">Решение Сельской Думы МО СП с. Ворсино от 14.11.2019 № 76 </t>
  </si>
  <si>
    <t>2.163</t>
  </si>
  <si>
    <t>2.164</t>
  </si>
  <si>
    <t>д. Павлово, д. Климкино</t>
  </si>
  <si>
    <t>2.165</t>
  </si>
  <si>
    <t xml:space="preserve">Пандус на крыльце </t>
  </si>
  <si>
    <t>с. Ворсино, ул. Молодежная, д.14</t>
  </si>
  <si>
    <t>Решение Сельской Думы МО СП с. Ворсино от 12.12.2019  № 78</t>
  </si>
  <si>
    <t>2.166</t>
  </si>
  <si>
    <t>Насос BL80/180-30/2</t>
  </si>
  <si>
    <t>233 313,56</t>
  </si>
  <si>
    <t>1. Решение Сельской Думы МО СП с. Ворсино  от 28.11.2013 № 129                          2. Решение Сельской Думы МО СП с. Ворсино от 12.12.2019  № 79</t>
  </si>
  <si>
    <t>Договор хозяйственного ведения от 13.12.2019  № б/н МУП МХАЦ с. Ворсино</t>
  </si>
  <si>
    <t>2.167</t>
  </si>
  <si>
    <t>Дрель BOSCH</t>
  </si>
  <si>
    <t>3 150,00</t>
  </si>
  <si>
    <t>2.168</t>
  </si>
  <si>
    <t>Насос NRM</t>
  </si>
  <si>
    <t>13 720,34</t>
  </si>
  <si>
    <t>2.169</t>
  </si>
  <si>
    <t>Решение Сельской Думы МО СП с. Ворсино от 12.12.2019  № 82</t>
  </si>
  <si>
    <t>Договор хозяйственного ведения от 13.01.2020  № б/н МУП МХАЦ с. Ворсино</t>
  </si>
  <si>
    <t>2.170</t>
  </si>
  <si>
    <t>Металлическая конструкция пешеходные перила с. Ворсино</t>
  </si>
  <si>
    <t>с. Ворсино, возле котельной</t>
  </si>
  <si>
    <t>Решение Сельской Думы МО СП с. Ворсино от 26.12.2019  № 93</t>
  </si>
  <si>
    <t>2.171</t>
  </si>
  <si>
    <t>Уличное освещение</t>
  </si>
  <si>
    <t>с. Ворсино, ул. 2-й Дачный переулок)</t>
  </si>
  <si>
    <t>Решение Сельской Думы МО СП с. Ворсино от 23.01.2020  № 3</t>
  </si>
  <si>
    <t>2.172</t>
  </si>
  <si>
    <t>д. Аристово</t>
  </si>
  <si>
    <t>2.173</t>
  </si>
  <si>
    <t>д. Добрино</t>
  </si>
  <si>
    <t>2.174</t>
  </si>
  <si>
    <t>д. Иклинское</t>
  </si>
  <si>
    <t>2.175</t>
  </si>
  <si>
    <t>д. Пекино</t>
  </si>
  <si>
    <t>2.176</t>
  </si>
  <si>
    <t>с. Ворсино, ул. Лесная</t>
  </si>
  <si>
    <t>2.177</t>
  </si>
  <si>
    <t>с. Ворсино, ул. Луговая</t>
  </si>
  <si>
    <t>2.178</t>
  </si>
  <si>
    <t>с. Ворсино, ул. Дачные переулки</t>
  </si>
  <si>
    <t>2.179</t>
  </si>
  <si>
    <t>д. Коряково, ул. Московская</t>
  </si>
  <si>
    <t>2.180</t>
  </si>
  <si>
    <t>д. Ивакино, ул. Полевая</t>
  </si>
  <si>
    <t>2.181</t>
  </si>
  <si>
    <t>д. Климкино, ул. Полевая</t>
  </si>
  <si>
    <t>2.182</t>
  </si>
  <si>
    <t>с. Ворсино, ул. Полевая</t>
  </si>
  <si>
    <t>2.183</t>
  </si>
  <si>
    <t>с. Ворсино, территория возле магазина "Пятерочка"</t>
  </si>
  <si>
    <t>2.184</t>
  </si>
  <si>
    <t>с. Ворсино, ул. Лыскина</t>
  </si>
  <si>
    <t>2.185</t>
  </si>
  <si>
    <t>с. Ворсино, территория возле школы</t>
  </si>
  <si>
    <t>2.186</t>
  </si>
  <si>
    <t>2.187</t>
  </si>
  <si>
    <t>2.188</t>
  </si>
  <si>
    <t>2.189</t>
  </si>
  <si>
    <t>с. Ворсино, ул. Молодежная, д. 38</t>
  </si>
  <si>
    <t>Решение Сельской Думы МО СП с. Ворсино от 16.04.2020  № 25</t>
  </si>
  <si>
    <t>2.190</t>
  </si>
  <si>
    <t>2.191</t>
  </si>
  <si>
    <t>с. Ворсино, ул. Школьная, д. 37</t>
  </si>
  <si>
    <t>2.192</t>
  </si>
  <si>
    <t>2.193</t>
  </si>
  <si>
    <t>с. Ворсино, ул. Лыскина, за переездом</t>
  </si>
  <si>
    <t>Решение Сельской Думы МО СП с. Ворсино от 28.05.2020  № 29</t>
  </si>
  <si>
    <t>1.1.7</t>
  </si>
  <si>
    <t>Решение Сельской Думы МО СП с. Ворсино от 07.11.2012 № 46</t>
  </si>
  <si>
    <t>1.1.8</t>
  </si>
  <si>
    <t>Остановочный павильон с торговым киоском</t>
  </si>
  <si>
    <t>1.1.15</t>
  </si>
  <si>
    <t>Универсальная спортивная площадка (основание)</t>
  </si>
  <si>
    <t>2012 г.                  Асфальтобетонное основание 30*60 м</t>
  </si>
  <si>
    <t>Решение Сельской Думы МО СП с. Ворсино от 16.08.2018 № 39</t>
  </si>
  <si>
    <t xml:space="preserve">Договор оперативного управления от 20.08.18 № б/н  МКУ "ЦФиС с. Ворсино" </t>
  </si>
  <si>
    <t>Газопровод в здании социального центра</t>
  </si>
  <si>
    <t>д. Коряково, ул. Армейская, д. 41</t>
  </si>
  <si>
    <t>2017 г.</t>
  </si>
  <si>
    <t>Газопровод д. Коряково 268,88 п.м.</t>
  </si>
  <si>
    <t>Мемориальный комплекс с. Ворсино</t>
  </si>
  <si>
    <t>с. Ворсино, Сквер Победы</t>
  </si>
  <si>
    <t>Фонтан</t>
  </si>
  <si>
    <t>с. Ворсино, сквер Победы (ул. Лыскина)</t>
  </si>
  <si>
    <t>Тротуар</t>
  </si>
  <si>
    <t>ул. Молодежная, около д. 24</t>
  </si>
  <si>
    <t>Год постройки: 2019</t>
  </si>
  <si>
    <t xml:space="preserve">Тротуар </t>
  </si>
  <si>
    <t>вокруг спортивной площадки (с. Ворсино, ул. Лыскина)</t>
  </si>
  <si>
    <t xml:space="preserve">Площадка под размещение контейнера для ТБО </t>
  </si>
  <si>
    <t>д. Шилово</t>
  </si>
  <si>
    <t>д. ПХ ДО Балабаново</t>
  </si>
  <si>
    <t>Площадка под размещение контейнера для ТБО</t>
  </si>
  <si>
    <t xml:space="preserve"> ул. Поселковая, д. 67</t>
  </si>
  <si>
    <t>д. Рогачево</t>
  </si>
  <si>
    <t xml:space="preserve"> д. Добрино</t>
  </si>
  <si>
    <t>д. Киселево</t>
  </si>
  <si>
    <t>с. Ворсино, ул. Школьная</t>
  </si>
  <si>
    <t>д. Коряково, ул. Армейская</t>
  </si>
  <si>
    <t xml:space="preserve"> д. Пекино, кладбище</t>
  </si>
  <si>
    <t>ул. Заречная</t>
  </si>
  <si>
    <t>ул. Лыскина 19-25</t>
  </si>
  <si>
    <t>д. Денисово</t>
  </si>
  <si>
    <t>д. Павлово</t>
  </si>
  <si>
    <t xml:space="preserve">Контейнерная площадка </t>
  </si>
  <si>
    <t>д. Пекино, ул. Центральная</t>
  </si>
  <si>
    <t xml:space="preserve">Колодец </t>
  </si>
  <si>
    <t>д. Климкино, ул. Западная</t>
  </si>
  <si>
    <t>Колодец шахтный</t>
  </si>
  <si>
    <t>д. Киселёво</t>
  </si>
  <si>
    <t>13 802, 67</t>
  </si>
  <si>
    <t>Киевское шоссе</t>
  </si>
  <si>
    <t>Стр-во фасадного и подъземного газопровода низкого давления</t>
  </si>
  <si>
    <t>д. Коряково, д. 30</t>
  </si>
  <si>
    <t>2015 г.</t>
  </si>
  <si>
    <t>д. Ивакино, ул. Озерная</t>
  </si>
  <si>
    <t>93 128,78</t>
  </si>
  <si>
    <t>Решение Сельской Думы МО СП с. Ворсино от 13.02.2020  № 9</t>
  </si>
  <si>
    <t>Пожарный водоём</t>
  </si>
  <si>
    <t>200 м3, размер 10*10*2 м, 2020 г</t>
  </si>
  <si>
    <t>Решение Сельской Думы МО СП с. Ворсино от 12.03.2020  № 14</t>
  </si>
  <si>
    <t>с. Ворсино, ул. Дружбы</t>
  </si>
  <si>
    <t>Решение Сельской Думы МО СП с. Ворсино от 16.04.2020  № 24</t>
  </si>
  <si>
    <t>д. Пекино, ул. Центральная, четная сторона</t>
  </si>
  <si>
    <t xml:space="preserve">Придомовая территория </t>
  </si>
  <si>
    <t>Брусчатка: 44 м2; 2019 г.</t>
  </si>
  <si>
    <t xml:space="preserve">Раздел 3. Сведения о муниципальных унитарных предприятиях, муниципальных учреждениях </t>
  </si>
  <si>
    <t>№ п/п</t>
  </si>
  <si>
    <t xml:space="preserve">Наименование </t>
  </si>
  <si>
    <t xml:space="preserve">Основной государственный регистрационный номер и дата государственной регистрации
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</si>
  <si>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</si>
  <si>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(доли), руб.</t>
  </si>
  <si>
    <t>Данные о балансовой и остаточной стоимости основных средств (фондов), руб.</t>
  </si>
  <si>
    <t>Среднесписочная численность работников, чел.</t>
  </si>
  <si>
    <t>МУП МХАЦ "ВОРСИНО"</t>
  </si>
  <si>
    <t>Калужская обл., Боровский р-он,                    с. Ворсино,                           ул. Молодежная, д. 14</t>
  </si>
  <si>
    <t>ОГРН  № 1124025003442 от 18.05.2012 г.</t>
  </si>
  <si>
    <t>Решение Сельской Думы от 14.03.2012 № 4                           Размер доли: 100%</t>
  </si>
  <si>
    <t>МКУ "Дворец культуры Ворсино"</t>
  </si>
  <si>
    <t>Калужская обл., Боровский р-он,                    с. Ворсино,                           ул. Молодежная, д. 7</t>
  </si>
  <si>
    <t>ОГРН  № 1124025002683 от 19.04.2012 г.</t>
  </si>
  <si>
    <t xml:space="preserve">Решение Сельской Думы от 14.12.2011 № 55-А                           </t>
  </si>
  <si>
    <t>МКУ "Ворсинский центр физкультуры и спорта"</t>
  </si>
  <si>
    <t>Калужская обл., Боровский р-он,                    с. Ворсино,                           ул. Молодежная, д. 8</t>
  </si>
  <si>
    <t>ОГРН № 1154025000513 от 25.02.2015</t>
  </si>
  <si>
    <t>Постановление Администрации МО СП с. Ворсино от 31.12.2014 № 352</t>
  </si>
  <si>
    <t>Реестро-вый №</t>
  </si>
  <si>
    <t>Наименование недвижимого имущества</t>
  </si>
  <si>
    <t>Адрес (местоположение) недвижимого имущества</t>
  </si>
  <si>
    <t>Кадастровый (условный) номер 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</si>
  <si>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</si>
  <si>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</si>
  <si>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</si>
  <si>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</si>
  <si>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</si>
  <si>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1.3.1</t>
  </si>
  <si>
    <t xml:space="preserve">Дорога </t>
  </si>
  <si>
    <t>д. Денисово, ул. Центральная</t>
  </si>
  <si>
    <t>40:03:000000:1616</t>
  </si>
  <si>
    <t>1345 м</t>
  </si>
  <si>
    <t>1.3.2</t>
  </si>
  <si>
    <t>д. Коряково, ул. Калужская</t>
  </si>
  <si>
    <t>40:03:000000:1599</t>
  </si>
  <si>
    <t>1752 м</t>
  </si>
  <si>
    <t>1.3.3</t>
  </si>
  <si>
    <t>40:03:060401:918</t>
  </si>
  <si>
    <t>1.3.4</t>
  </si>
  <si>
    <t>д. Аристово, ул. Грибная</t>
  </si>
  <si>
    <t>40:03:061401:448</t>
  </si>
  <si>
    <t>776 м</t>
  </si>
  <si>
    <t>1.3.5</t>
  </si>
  <si>
    <t>д. Аристово, ул. Запрудная</t>
  </si>
  <si>
    <t>40:03:000000:1387</t>
  </si>
  <si>
    <t>1586 м</t>
  </si>
  <si>
    <t>1.3.6</t>
  </si>
  <si>
    <t>д. Аристово, ул. Новая</t>
  </si>
  <si>
    <t>40:03:061401:444</t>
  </si>
  <si>
    <t>177 м</t>
  </si>
  <si>
    <t>1.3.7</t>
  </si>
  <si>
    <t>40:03:000000:1384</t>
  </si>
  <si>
    <t>510 м</t>
  </si>
  <si>
    <t>1.3.8</t>
  </si>
  <si>
    <t>д. Климкино, ул. Восточная</t>
  </si>
  <si>
    <t>40:03:000000:1432</t>
  </si>
  <si>
    <t>779 м</t>
  </si>
  <si>
    <t>1.3.9</t>
  </si>
  <si>
    <t>д. Климкино, ул. Западная 2-я</t>
  </si>
  <si>
    <t>40:03:000000:1434</t>
  </si>
  <si>
    <t>471 м</t>
  </si>
  <si>
    <t>1.3.10</t>
  </si>
  <si>
    <t>д. Климкино, ул. Овражная</t>
  </si>
  <si>
    <t>40:03:000000:1597</t>
  </si>
  <si>
    <t>680 м</t>
  </si>
  <si>
    <t>1.3.11</t>
  </si>
  <si>
    <t>40:03:061101:676</t>
  </si>
  <si>
    <t>547 м</t>
  </si>
  <si>
    <t>1.3.12</t>
  </si>
  <si>
    <t>д. Климкино, ул. Южная</t>
  </si>
  <si>
    <t>40:03:000000:1433</t>
  </si>
  <si>
    <t>737 м</t>
  </si>
  <si>
    <t>1.3.13</t>
  </si>
  <si>
    <t>д. Никитинское, ул. Центральная</t>
  </si>
  <si>
    <t>40:03:000000:1596</t>
  </si>
  <si>
    <t>1049 м</t>
  </si>
  <si>
    <t>1.3.14</t>
  </si>
  <si>
    <t>д.Шилово, ул. Центральная</t>
  </si>
  <si>
    <t>40:03:060801:340</t>
  </si>
  <si>
    <t>386 м</t>
  </si>
  <si>
    <t>1.3.15</t>
  </si>
  <si>
    <t>с. Ворсино, 1-й Дачный переулок</t>
  </si>
  <si>
    <t>40:03:000000:1390</t>
  </si>
  <si>
    <t>156 м</t>
  </si>
  <si>
    <t>1.3.16</t>
  </si>
  <si>
    <t>с. Ворсино, 2-й Дачный переулок</t>
  </si>
  <si>
    <t>40:03:068319:178</t>
  </si>
  <si>
    <t>560 м</t>
  </si>
  <si>
    <t>1.3.17</t>
  </si>
  <si>
    <t>с. Ворсино, 3-й Дачный переулок</t>
  </si>
  <si>
    <t>40:03:061001:2000</t>
  </si>
  <si>
    <t>300 м</t>
  </si>
  <si>
    <t>1.3.18</t>
  </si>
  <si>
    <t>с. Ворсино, 8-й Дачный переулок</t>
  </si>
  <si>
    <t>40:03:061001:1991</t>
  </si>
  <si>
    <t>1.3.19</t>
  </si>
  <si>
    <t>40:03:000000:1442</t>
  </si>
  <si>
    <t>585 м</t>
  </si>
  <si>
    <t>1.3.20</t>
  </si>
  <si>
    <t>с. Ворсино, ул. Заречная</t>
  </si>
  <si>
    <t>40:03:061001:1995</t>
  </si>
  <si>
    <t>877 м</t>
  </si>
  <si>
    <t>1.3.21</t>
  </si>
  <si>
    <t>с. Ворсино, ул. Молодежная</t>
  </si>
  <si>
    <t>40:03:061001:1994</t>
  </si>
  <si>
    <t>466 м</t>
  </si>
  <si>
    <t>1.3.22</t>
  </si>
  <si>
    <t>с. Ворсино, ул. Нагорная</t>
  </si>
  <si>
    <t>40:03:000000:1386</t>
  </si>
  <si>
    <t>147 м</t>
  </si>
  <si>
    <t>1.3.23</t>
  </si>
  <si>
    <t>40:03:061001:2038</t>
  </si>
  <si>
    <t>1348 м</t>
  </si>
  <si>
    <t>1.3.24</t>
  </si>
  <si>
    <t>с. Ворсино, Садовый переулок</t>
  </si>
  <si>
    <t>40:03:061001:2040</t>
  </si>
  <si>
    <t>240 м</t>
  </si>
  <si>
    <t>1.3.25</t>
  </si>
  <si>
    <t>д. Добрино, ул. Добринская</t>
  </si>
  <si>
    <t>40:03:060201:707</t>
  </si>
  <si>
    <t>1323 м</t>
  </si>
  <si>
    <t>1.3.26</t>
  </si>
  <si>
    <t>40:03:000000:1381</t>
  </si>
  <si>
    <t>1914 м</t>
  </si>
  <si>
    <t>1.3.27</t>
  </si>
  <si>
    <t>д. Иклинское, ул. Заречная</t>
  </si>
  <si>
    <t>40:03:061601:381</t>
  </si>
  <si>
    <t>479 м</t>
  </si>
  <si>
    <t>1.3.28</t>
  </si>
  <si>
    <t>40:03:069900:4</t>
  </si>
  <si>
    <t>1317 м</t>
  </si>
  <si>
    <t>1.3.29</t>
  </si>
  <si>
    <t>д. Павлово, ул. Центральная</t>
  </si>
  <si>
    <t>40:03:060501:281</t>
  </si>
  <si>
    <t>1338 м</t>
  </si>
  <si>
    <t>1.3.30</t>
  </si>
  <si>
    <t>д. Кочетовка, ул. Зеленая</t>
  </si>
  <si>
    <t>40:03:000000:1437</t>
  </si>
  <si>
    <t>417 м</t>
  </si>
  <si>
    <t>1.3.31</t>
  </si>
  <si>
    <t>д. Рогачево, ул. Сельская</t>
  </si>
  <si>
    <t>40:03:000000:1595</t>
  </si>
  <si>
    <t>1257 м</t>
  </si>
  <si>
    <t>1.3.32</t>
  </si>
  <si>
    <t>д. Рогачево, ул. Сиреневая</t>
  </si>
  <si>
    <t>40:03:060901:621</t>
  </si>
  <si>
    <t>222 м</t>
  </si>
  <si>
    <t>1.3.33</t>
  </si>
  <si>
    <t>с. Ворсино, ул. Лыскина, в районе д. 4,5,6</t>
  </si>
  <si>
    <t>40:03:061001:2001</t>
  </si>
  <si>
    <t>180 м</t>
  </si>
  <si>
    <t>1.3.34</t>
  </si>
  <si>
    <t>с. Ворсино, ул. Лыскина, в районе д. 30-35</t>
  </si>
  <si>
    <t>40:03:061001:1999</t>
  </si>
  <si>
    <t>198 м</t>
  </si>
  <si>
    <t>1.3.35</t>
  </si>
  <si>
    <t>с. Ворсино, Добринский переулок</t>
  </si>
  <si>
    <t>40:03:061001:2082</t>
  </si>
  <si>
    <t>388 м</t>
  </si>
  <si>
    <t>1.3.36</t>
  </si>
  <si>
    <t>Автомобильная дорога, с. Ворсино, 4-й Дачный переулок</t>
  </si>
  <si>
    <t>40:03:061001:1992</t>
  </si>
  <si>
    <t>296 м</t>
  </si>
  <si>
    <t>1.3.37</t>
  </si>
  <si>
    <t>д. Иклинское, ул. Центральная</t>
  </si>
  <si>
    <t>40:03:000000:1392</t>
  </si>
  <si>
    <t>1013 м</t>
  </si>
  <si>
    <t>1.3.38</t>
  </si>
  <si>
    <t>с. Ворсино, 6-й Дачный переулок</t>
  </si>
  <si>
    <t>40:03:061001:2081</t>
  </si>
  <si>
    <t>228 м</t>
  </si>
  <si>
    <t>1.3.39</t>
  </si>
  <si>
    <t>с. Ворсино, 7-й Дачный переулок</t>
  </si>
  <si>
    <t>40:03:061001:2161</t>
  </si>
  <si>
    <t>220 м</t>
  </si>
  <si>
    <t>1.3.40</t>
  </si>
  <si>
    <t>40:03:061001:2152</t>
  </si>
  <si>
    <t>928 м</t>
  </si>
  <si>
    <t>1.3.41</t>
  </si>
  <si>
    <t>с. Ворсино, ул. Лыскина, 1-я часть от центра до переезда</t>
  </si>
  <si>
    <t>40:03:000000:1515</t>
  </si>
  <si>
    <t>995 м</t>
  </si>
  <si>
    <t>1.3.42</t>
  </si>
  <si>
    <t>с. Ворсино, ул. Новая</t>
  </si>
  <si>
    <t>40:03:061001:2114</t>
  </si>
  <si>
    <t>550 м</t>
  </si>
  <si>
    <t>1.3.43</t>
  </si>
  <si>
    <t>с. Ворсино, ул. Солнечная</t>
  </si>
  <si>
    <t>40:03:061001:2128</t>
  </si>
  <si>
    <t>1.3.44</t>
  </si>
  <si>
    <t>40:03:061001:2041</t>
  </si>
  <si>
    <t>527 м</t>
  </si>
  <si>
    <t>1.3.45</t>
  </si>
  <si>
    <t>д. Иклинское, ул. Медовая</t>
  </si>
  <si>
    <t>40:03:061601:365</t>
  </si>
  <si>
    <t>265 м</t>
  </si>
  <si>
    <t>1.3.46</t>
  </si>
  <si>
    <t>д. Киселево, ул Новая</t>
  </si>
  <si>
    <t>40:03:000000:1440</t>
  </si>
  <si>
    <t>1802 м</t>
  </si>
  <si>
    <t>1.3.47</t>
  </si>
  <si>
    <t>д. Курьяново, ул Центральная</t>
  </si>
  <si>
    <t>40:03:000000:1388</t>
  </si>
  <si>
    <t>984 м</t>
  </si>
  <si>
    <t>1.3.48</t>
  </si>
  <si>
    <t>д. Рогачево, ул. Деревенская</t>
  </si>
  <si>
    <t>40:03:000000:1600</t>
  </si>
  <si>
    <t>1588 м</t>
  </si>
  <si>
    <t>1.3.49</t>
  </si>
  <si>
    <t>д. Старомихайловское, ул. Горки</t>
  </si>
  <si>
    <t>40:03:000000:1602</t>
  </si>
  <si>
    <t>940 м</t>
  </si>
  <si>
    <t>1.3.50</t>
  </si>
  <si>
    <t>д. Старомихайловское, ул. Полевая</t>
  </si>
  <si>
    <t>40:03:000000:1598</t>
  </si>
  <si>
    <t>1.3.51</t>
  </si>
  <si>
    <t>д. Киселево, ул Колхозная</t>
  </si>
  <si>
    <t>40:03:000000:1439</t>
  </si>
  <si>
    <t xml:space="preserve">771 м </t>
  </si>
  <si>
    <t>1.3.52</t>
  </si>
  <si>
    <t>д. Старомихайловское, ул. Радужная</t>
  </si>
  <si>
    <t>40:03:061701:491</t>
  </si>
  <si>
    <t>578 м</t>
  </si>
  <si>
    <t>1.3.53</t>
  </si>
  <si>
    <t>40:03:061001:905</t>
  </si>
  <si>
    <t>707 м</t>
  </si>
  <si>
    <t>1.3.54</t>
  </si>
  <si>
    <t>д. Старомихайловское, ул. Центральная</t>
  </si>
  <si>
    <t>40:03:061701:489</t>
  </si>
  <si>
    <t>281 м</t>
  </si>
  <si>
    <t>1.3.55</t>
  </si>
  <si>
    <t>д. Рогачево, ул. Лесная</t>
  </si>
  <si>
    <t>40:03:060901:620</t>
  </si>
  <si>
    <t>376 м</t>
  </si>
  <si>
    <t>1.3.56</t>
  </si>
  <si>
    <t>д. Рогачево, ул. Дружбы</t>
  </si>
  <si>
    <t>40:03:000000:1380</t>
  </si>
  <si>
    <t>1.3.57</t>
  </si>
  <si>
    <t>д.Шилово, ул. Зеленая</t>
  </si>
  <si>
    <t>40:03:000000:1383</t>
  </si>
  <si>
    <t>128 м</t>
  </si>
  <si>
    <t>1.3.58</t>
  </si>
  <si>
    <t>40:03:000000:1389</t>
  </si>
  <si>
    <t>2056 м</t>
  </si>
  <si>
    <t>1.3.59</t>
  </si>
  <si>
    <t>д. Иклинское, ул. Садовая</t>
  </si>
  <si>
    <t>40:03:061601:364</t>
  </si>
  <si>
    <t>301 м</t>
  </si>
  <si>
    <t>1.3.60</t>
  </si>
  <si>
    <t>д. Киселево, ул Луговая</t>
  </si>
  <si>
    <t>40:03:000000:1391</t>
  </si>
  <si>
    <t>1088 м</t>
  </si>
  <si>
    <t>1.3.61</t>
  </si>
  <si>
    <t>д. Киселево, ул Речная</t>
  </si>
  <si>
    <t>40:03:060101:904</t>
  </si>
  <si>
    <t>916 м</t>
  </si>
  <si>
    <t>1.3.62</t>
  </si>
  <si>
    <t>д. Старомихайловское, ул. Березовая</t>
  </si>
  <si>
    <t>40:03:061701:485</t>
  </si>
  <si>
    <t>219 м</t>
  </si>
  <si>
    <t>1.3.63</t>
  </si>
  <si>
    <t>д. Старомихайловское, ул. Заречная</t>
  </si>
  <si>
    <t>40:03:061701:488</t>
  </si>
  <si>
    <t>205 м</t>
  </si>
  <si>
    <t>1.3.64</t>
  </si>
  <si>
    <t>д. Старомихайловское, ул. Большая Ивановская</t>
  </si>
  <si>
    <t>40:03:061701:487</t>
  </si>
  <si>
    <t>423 м</t>
  </si>
  <si>
    <t>1.3.65</t>
  </si>
  <si>
    <t>д. Старомихайловское, ул. Приозерная</t>
  </si>
  <si>
    <t>40:03:061701:514</t>
  </si>
  <si>
    <t>514 м</t>
  </si>
  <si>
    <t>1.3.66</t>
  </si>
  <si>
    <t>с. Ворсино, 5-й Дачный переулок</t>
  </si>
  <si>
    <t>40:03:061001:1993</t>
  </si>
  <si>
    <t>266 м</t>
  </si>
  <si>
    <t>1.3.67</t>
  </si>
  <si>
    <t>с. Ворсино, 10-й Дачный переулок</t>
  </si>
  <si>
    <t>40:03:061001:1990</t>
  </si>
  <si>
    <t>162 м</t>
  </si>
  <si>
    <t>1.3.68</t>
  </si>
  <si>
    <t>с. Ворсино, 11-й Дачный переулок</t>
  </si>
  <si>
    <t>40:03:061001:1996</t>
  </si>
  <si>
    <t>136 м</t>
  </si>
  <si>
    <t>1.3.69</t>
  </si>
  <si>
    <t>д. Киселево, ул Хуторская</t>
  </si>
  <si>
    <t>40:03:000000:1601</t>
  </si>
  <si>
    <t>711 м</t>
  </si>
  <si>
    <t>1.3.70</t>
  </si>
  <si>
    <t>д. Кочетовка, ул. Лесная</t>
  </si>
  <si>
    <t>40:03:000000:1444</t>
  </si>
  <si>
    <t>428 м</t>
  </si>
  <si>
    <t>1.3.71</t>
  </si>
  <si>
    <t>д. Рогачево, ул. Садовая</t>
  </si>
  <si>
    <t>40:03:060901:643</t>
  </si>
  <si>
    <t>356 м</t>
  </si>
  <si>
    <t>1.3.72</t>
  </si>
  <si>
    <t>д. Старомихайловское, ул. Дворянская</t>
  </si>
  <si>
    <t>40:03:061701:490</t>
  </si>
  <si>
    <t>124 м</t>
  </si>
  <si>
    <t>1.3.73</t>
  </si>
  <si>
    <t>д. Старомихайловское, ул. Цветочная</t>
  </si>
  <si>
    <t>40:03:000000:1382</t>
  </si>
  <si>
    <t>190 м</t>
  </si>
  <si>
    <t>1.3.74</t>
  </si>
  <si>
    <t>д.Шилово, ул. Липовая аллея</t>
  </si>
  <si>
    <t>40:03:060801:339</t>
  </si>
  <si>
    <t>421 м</t>
  </si>
  <si>
    <t>1.3.75</t>
  </si>
  <si>
    <t>д.Шилово, ул. Михайлова заводь</t>
  </si>
  <si>
    <t>40:03:000000:1438</t>
  </si>
  <si>
    <t>302 м</t>
  </si>
  <si>
    <t>Раздел 1.3. Сведения о муниципальном недвижимом имуществе (Автомобильные дороги)</t>
  </si>
  <si>
    <t>Реквизиты документов - оснований возникновения (прекращения) права муниципальной собственности</t>
  </si>
  <si>
    <t>1.2.1</t>
  </si>
  <si>
    <t>Земельный участок д. Коряково (для размещения здания КПП)</t>
  </si>
  <si>
    <t>40:03:060401:759</t>
  </si>
  <si>
    <t xml:space="preserve">66 кв.м </t>
  </si>
  <si>
    <t>1. Постановление Администрации МО МР "Боровский район" от 11.12.2017 № 1538; от 12.02.2018 № 149                                                                      2. Решение Сельской Думы МО СП с. Ворсино от 13.09.2018 № 45</t>
  </si>
  <si>
    <t>1.2.2</t>
  </si>
  <si>
    <t>Земельный участок для размещения топочной                         д. Коряково</t>
  </si>
  <si>
    <t>д. Коряково, ул. Московская, д. 1</t>
  </si>
  <si>
    <t>40:03:060401:646</t>
  </si>
  <si>
    <t>31 кв.м</t>
  </si>
  <si>
    <t>1.2.3</t>
  </si>
  <si>
    <t>Земельный участок для размещения котельной</t>
  </si>
  <si>
    <t>40:03:061001:1576</t>
  </si>
  <si>
    <t>2600 кв.м</t>
  </si>
  <si>
    <t>Гос.рег № 40-40-03/015/2014-451 от 08.04.2014</t>
  </si>
  <si>
    <t>1.2.4</t>
  </si>
  <si>
    <t>Земельный участок для размещения блочного здания (котельной)</t>
  </si>
  <si>
    <t>40:03:060401:688</t>
  </si>
  <si>
    <t xml:space="preserve">70 кв.м </t>
  </si>
  <si>
    <t>Гос. рег. № 40-40-03/015/2014-452 от 08.04.2014</t>
  </si>
  <si>
    <t>1.2.5</t>
  </si>
  <si>
    <t>Земельный участок</t>
  </si>
  <si>
    <t xml:space="preserve"> для размещения дороги по ул. Полевая с. Ворсино </t>
  </si>
  <si>
    <t>40:03:000000:749</t>
  </si>
  <si>
    <t>29178 кв. м</t>
  </si>
  <si>
    <t xml:space="preserve">3 460 510,80 </t>
  </si>
  <si>
    <t>1.2.6</t>
  </si>
  <si>
    <t>для размещения дороги по ул. Дружбы с. Ворсино</t>
  </si>
  <si>
    <t>40:03:061001:1744</t>
  </si>
  <si>
    <t xml:space="preserve"> 5643 кв. м</t>
  </si>
  <si>
    <t>629 758, 80</t>
  </si>
  <si>
    <t>1.2.7</t>
  </si>
  <si>
    <t>для размещения дороги по ул. Нагорная с. Ворсино</t>
  </si>
  <si>
    <t>40:03:061001:1751</t>
  </si>
  <si>
    <t>1128кв. м</t>
  </si>
  <si>
    <t>125 884, 80</t>
  </si>
  <si>
    <t>1.2.8</t>
  </si>
  <si>
    <t>для размещения дороги по ул. Солнечная с. Ворсино</t>
  </si>
  <si>
    <t>40:03:061001:1780</t>
  </si>
  <si>
    <t xml:space="preserve"> 14464 кв. м</t>
  </si>
  <si>
    <t>1 614 182,40</t>
  </si>
  <si>
    <t>1.2.9</t>
  </si>
  <si>
    <t xml:space="preserve"> для размещения дороги по ул. Лыскина с. Ворсино в районе д. 4-5-6</t>
  </si>
  <si>
    <t>40:03:061001:1905</t>
  </si>
  <si>
    <t>1497 кв. м</t>
  </si>
  <si>
    <t>167 065, 20</t>
  </si>
  <si>
    <t>1.2.10</t>
  </si>
  <si>
    <t>для оборудования контейнерной площадки д. Коряково, ул. Московская, в районе д. № 1</t>
  </si>
  <si>
    <t>40:03:060401:786</t>
  </si>
  <si>
    <t xml:space="preserve"> 35 кв. м</t>
  </si>
  <si>
    <t>51 450, 00</t>
  </si>
  <si>
    <t>1.2.11</t>
  </si>
  <si>
    <t xml:space="preserve">Земельный участок  </t>
  </si>
  <si>
    <t>для оборудования контейнерной площадки с. Ворсино ул. Лыскина, в районе д. № 5</t>
  </si>
  <si>
    <t>40:03:061001:1906</t>
  </si>
  <si>
    <t>14 кв. м</t>
  </si>
  <si>
    <t>20 580, 00</t>
  </si>
  <si>
    <t>1.2.12</t>
  </si>
  <si>
    <t>для оборудования контейнерной площадки д. Коряково, ул. Армейская, в районе д. № 37</t>
  </si>
  <si>
    <t>40:03:060401:787</t>
  </si>
  <si>
    <t xml:space="preserve"> 20 кв.</t>
  </si>
  <si>
    <t>29 400,00</t>
  </si>
  <si>
    <t>1.2.13</t>
  </si>
  <si>
    <t>для оборудования контейнерной площадки д. Шилово, ул. Липовая аллея</t>
  </si>
  <si>
    <t>40:03:060801:304</t>
  </si>
  <si>
    <t>20 кв. м</t>
  </si>
  <si>
    <t>31 756, 40</t>
  </si>
  <si>
    <t>1.2.14</t>
  </si>
  <si>
    <t>для оборудования контейнерной площадки д. Иклинское, в центре ул. Центральная</t>
  </si>
  <si>
    <t>40:03:061601:335</t>
  </si>
  <si>
    <t>21 кв. м</t>
  </si>
  <si>
    <t>33 344,22</t>
  </si>
  <si>
    <t>1.2.15</t>
  </si>
  <si>
    <t xml:space="preserve">для оборудования контейнерной площадки д. Рогачево, в центре ул. Деревенская </t>
  </si>
  <si>
    <t>40:03:060901:592</t>
  </si>
  <si>
    <t xml:space="preserve"> 13 кв. м</t>
  </si>
  <si>
    <t>20 641, 66</t>
  </si>
  <si>
    <t>1.2.16</t>
  </si>
  <si>
    <t>для размещения и обслуживания сквера «Солнышко»  с. Ворсино ул. Молодежная  в районе д. № 13 общая площадь 1636 кв. м</t>
  </si>
  <si>
    <t>40:03:061001:1890</t>
  </si>
  <si>
    <t>1636 кв. м</t>
  </si>
  <si>
    <t>1 636, 00</t>
  </si>
  <si>
    <t>1.2.17</t>
  </si>
  <si>
    <t>для размещения и обслуживания детской площадки д. Подсобное хозяйство дома отдыха «Балабаново» общая площадь 140 кв. м</t>
  </si>
  <si>
    <t>40:03:110804:66</t>
  </si>
  <si>
    <t>140 кв. м</t>
  </si>
  <si>
    <t>1, 00</t>
  </si>
  <si>
    <t>1.2.18</t>
  </si>
  <si>
    <t xml:space="preserve">Земельный участок </t>
  </si>
  <si>
    <t>для обслуживания кирпичного здания с. Ворсино ул. Заречная</t>
  </si>
  <si>
    <t>40:03:061001:1886</t>
  </si>
  <si>
    <t xml:space="preserve"> 305 кв. м</t>
  </si>
  <si>
    <t>866 279, 30</t>
  </si>
  <si>
    <t>1.2.19</t>
  </si>
  <si>
    <t>для размещения и обслуживания деревянного строения с. Ворсино, ул. Школьная</t>
  </si>
  <si>
    <t>40:03:061001:1891</t>
  </si>
  <si>
    <t xml:space="preserve"> 174 кв. м  </t>
  </si>
  <si>
    <t>494 205, 24</t>
  </si>
  <si>
    <t>1.2.20</t>
  </si>
  <si>
    <t>для размещения и обслуживания детской площадки с. Ворсино ул. Лыскина в районе д. № 6</t>
  </si>
  <si>
    <t>40:03:061001:1888</t>
  </si>
  <si>
    <t xml:space="preserve"> 948 кв. м</t>
  </si>
  <si>
    <t>1.2.21</t>
  </si>
  <si>
    <t>для размещения и обслуживания памятного знака д. Коряково</t>
  </si>
  <si>
    <t>40:03:060401:782</t>
  </si>
  <si>
    <t xml:space="preserve"> 195 кв. м</t>
  </si>
  <si>
    <t>1.2.22</t>
  </si>
  <si>
    <t>для размещения и обслуживания остановочного павильона  с. Ворсино ул. Лыскина в районе д. № 27</t>
  </si>
  <si>
    <t>40:03:061001:1887</t>
  </si>
  <si>
    <t xml:space="preserve"> 69 кв. м</t>
  </si>
  <si>
    <t>195 977, 94</t>
  </si>
  <si>
    <t>1.2.23</t>
  </si>
  <si>
    <t>для оборудования контейнерной площадки с. Ворсино, ул. Школьная в районе д. № 37</t>
  </si>
  <si>
    <t>40:03:061001:1633</t>
  </si>
  <si>
    <t xml:space="preserve"> 14 кв. м.</t>
  </si>
  <si>
    <t>1.2.24</t>
  </si>
  <si>
    <t xml:space="preserve">для оборудования контейнерной площадки с. Ворсино, ул. Молодежная д. 13  </t>
  </si>
  <si>
    <t>40:03:061001:1632</t>
  </si>
  <si>
    <t>16 кв. м</t>
  </si>
  <si>
    <t>1.2.25</t>
  </si>
  <si>
    <t>для оборудования контейнерной площадки с. Ворсино ул. Молодежная в районе д. №9</t>
  </si>
  <si>
    <t>40:03:061001:1699</t>
  </si>
  <si>
    <t xml:space="preserve"> 15 кв. м.</t>
  </si>
  <si>
    <t>22 050, 00</t>
  </si>
  <si>
    <t>1.2.26</t>
  </si>
  <si>
    <t>для обслуживания и эксплуатации угольной котельной д. Коряково ул. Армейская</t>
  </si>
  <si>
    <t>40:03:060401:742</t>
  </si>
  <si>
    <t xml:space="preserve"> 5230 кв. м</t>
  </si>
  <si>
    <t>8 114 400, 00</t>
  </si>
  <si>
    <t>1.2.27</t>
  </si>
  <si>
    <t>для размещения и обслуживания сельского кладбища с. Ворсино в районе ул. Новой</t>
  </si>
  <si>
    <t>40:03:061001:1627</t>
  </si>
  <si>
    <t>9506 кв. м</t>
  </si>
  <si>
    <t>13 973 820, 00</t>
  </si>
  <si>
    <t>1.2.28</t>
  </si>
  <si>
    <t>для размещения и обслуживания сельского кладбища д. Рогачево</t>
  </si>
  <si>
    <t>40:03:068319:81</t>
  </si>
  <si>
    <t xml:space="preserve"> 10112 кв. м</t>
  </si>
  <si>
    <t>16 056 035,84</t>
  </si>
  <si>
    <t>1.2.29</t>
  </si>
  <si>
    <t>для размещения спортивной площадки с. Ворсино</t>
  </si>
  <si>
    <t>40:03:061001:1625</t>
  </si>
  <si>
    <t>4190 кв. м</t>
  </si>
  <si>
    <t>2 134 176, 50</t>
  </si>
  <si>
    <t>1.2.30</t>
  </si>
  <si>
    <t>для оборудования контейнерной площадки с. Ворсино ул. Школьная в районе д. № 85</t>
  </si>
  <si>
    <t>40:03:061001:1634</t>
  </si>
  <si>
    <t xml:space="preserve"> 14 кв. м</t>
  </si>
  <si>
    <t>1.2.31</t>
  </si>
  <si>
    <t xml:space="preserve">для строительства административного здания с. Ворсино ул. Школьная  </t>
  </si>
  <si>
    <t>40:03:061001:1626</t>
  </si>
  <si>
    <t>2740 кв. м</t>
  </si>
  <si>
    <t>1 395 619, 00</t>
  </si>
  <si>
    <t>1.2.32</t>
  </si>
  <si>
    <t>для размещения и обслуживания сельского кладбища д. Иклинское</t>
  </si>
  <si>
    <t>40:03:068314:112</t>
  </si>
  <si>
    <t>8994 кв. м</t>
  </si>
  <si>
    <t>14 280 853, 08</t>
  </si>
  <si>
    <t>1.2.33</t>
  </si>
  <si>
    <t xml:space="preserve">для размещения и обслуживания здания Дома культуры села Ворсино с. Ворсино, ул. Молодежная д. 7  </t>
  </si>
  <si>
    <t>40:03:061001:1655</t>
  </si>
  <si>
    <t>1534 кв. м</t>
  </si>
  <si>
    <t>1.2.34</t>
  </si>
  <si>
    <t>для размещения дороги по ул. Лыскина, в районе домов 30-35</t>
  </si>
  <si>
    <t>40:03:061001:1746</t>
  </si>
  <si>
    <t>4430кв. м</t>
  </si>
  <si>
    <t>494 388, 00</t>
  </si>
  <si>
    <t>1.2.35</t>
  </si>
  <si>
    <t xml:space="preserve"> для размещения и эксплуатации Социального центра д. Коряково, ул. Армейская</t>
  </si>
  <si>
    <t>40:03:060401:720</t>
  </si>
  <si>
    <t>1006 кв. м</t>
  </si>
  <si>
    <t>570 371, 82</t>
  </si>
  <si>
    <t>1.2.36</t>
  </si>
  <si>
    <t xml:space="preserve"> для размещения сквера с. Ворсино ул. Лыскина</t>
  </si>
  <si>
    <t>40:03:061001:1737</t>
  </si>
  <si>
    <t xml:space="preserve"> 5197 кв. м</t>
  </si>
  <si>
    <t>5 197, 00</t>
  </si>
  <si>
    <t>1.2.37</t>
  </si>
  <si>
    <t xml:space="preserve">для размещения дороги по ул. 3-й Дачный переулок с. Ворсино </t>
  </si>
  <si>
    <t>40:03:061001:1745</t>
  </si>
  <si>
    <t xml:space="preserve">1040 кв. м  </t>
  </si>
  <si>
    <t>116 064, 00</t>
  </si>
  <si>
    <t>1.2.38</t>
  </si>
  <si>
    <t>для размещения дороги по ул. Лесная с. Ворсино ул. Лесная</t>
  </si>
  <si>
    <t>40:03:061001:1738</t>
  </si>
  <si>
    <t xml:space="preserve"> 7270 кв. м</t>
  </si>
  <si>
    <t>811 332, 00</t>
  </si>
  <si>
    <t>1.2.39</t>
  </si>
  <si>
    <t>для размещения дороги по ул. 4-й Дачный переулок с. Ворсино</t>
  </si>
  <si>
    <t>40:03:061001:1736</t>
  </si>
  <si>
    <t>1141 кв. м</t>
  </si>
  <si>
    <t>127 335, 60</t>
  </si>
  <si>
    <t>1.2.40</t>
  </si>
  <si>
    <t xml:space="preserve">для размещения сквера с. Ворсино ул. Молодежная в районе д. № 9 </t>
  </si>
  <si>
    <t>40:03:061001:1747</t>
  </si>
  <si>
    <t>3664  кв. м</t>
  </si>
  <si>
    <t>3 664, 00</t>
  </si>
  <si>
    <t>1.2.41</t>
  </si>
  <si>
    <t xml:space="preserve">для размещения дороги по ул. Садовый переулок с. Ворсино </t>
  </si>
  <si>
    <t>40:03:061001:1742</t>
  </si>
  <si>
    <t>4424 кв. м</t>
  </si>
  <si>
    <t>493 718, 40</t>
  </si>
  <si>
    <t>1.2.42</t>
  </si>
  <si>
    <t>для размещения дороги по ул. Поселковой  с. Ворсино</t>
  </si>
  <si>
    <t>40:03:061001:1748</t>
  </si>
  <si>
    <t>32466  кв. м</t>
  </si>
  <si>
    <t>3 623 205, 60</t>
  </si>
  <si>
    <t>1.2.43</t>
  </si>
  <si>
    <t xml:space="preserve"> для размещения братской могилы д. Добрино</t>
  </si>
  <si>
    <t>40:03:000000:747</t>
  </si>
  <si>
    <t>2503 кв. м</t>
  </si>
  <si>
    <t>3 974 313, 46</t>
  </si>
  <si>
    <t>1.2.44</t>
  </si>
  <si>
    <t>для эксплуатации дороги по ул. Лыскина, 2-ая часть от переезда до М3 Украина</t>
  </si>
  <si>
    <t>40:03:000000:1872</t>
  </si>
  <si>
    <t>26162 кв. м</t>
  </si>
  <si>
    <t>1.2.45</t>
  </si>
  <si>
    <t>для эксплуатации дороги в д. Рогачево, ул. Сиреневая</t>
  </si>
  <si>
    <t>40:03:060901:664</t>
  </si>
  <si>
    <t>1419 кв. м</t>
  </si>
  <si>
    <t>1.2.46</t>
  </si>
  <si>
    <t>для эксплуатации дороги по ул. Добринский пер., с. Ворсино</t>
  </si>
  <si>
    <t>40:03:061001:1755</t>
  </si>
  <si>
    <t>4674 кв. м</t>
  </si>
  <si>
    <t>1.2.47</t>
  </si>
  <si>
    <t>для эксплуатации дороги в д. Киселево, ул. Фабричная</t>
  </si>
  <si>
    <t>40:03:060101:999</t>
  </si>
  <si>
    <t>5142 кв. м</t>
  </si>
  <si>
    <t>1.2.48</t>
  </si>
  <si>
    <t>для эксплуатации дороги в д. Старомихайловское, ул. Центральная</t>
  </si>
  <si>
    <t>40:03:061701:523</t>
  </si>
  <si>
    <t>1809 кв. м</t>
  </si>
  <si>
    <t>1.2.49</t>
  </si>
  <si>
    <t>для эксплуатации дороги в д. Старомихайловское, ул. Радужная</t>
  </si>
  <si>
    <t>40:03:061701:544</t>
  </si>
  <si>
    <t>2580 кв. м</t>
  </si>
  <si>
    <t>1.2.50</t>
  </si>
  <si>
    <t>для эксплуатации дороги в д. Старомихайловское, ул. Горки</t>
  </si>
  <si>
    <t>40:03:000000:1751</t>
  </si>
  <si>
    <t>7609 кв. м</t>
  </si>
  <si>
    <t>1.2.51</t>
  </si>
  <si>
    <t xml:space="preserve">для эксплуатации дороги в д. Старомихайловское, ул. Полевая </t>
  </si>
  <si>
    <t>40:03:000000:1764</t>
  </si>
  <si>
    <t>1094 кв. м</t>
  </si>
  <si>
    <t>1.2.52</t>
  </si>
  <si>
    <t>для эксплуатации дороги в д. Шилово, ул. Центральная</t>
  </si>
  <si>
    <t>40:03:060801:367</t>
  </si>
  <si>
    <t>1703 кв. м</t>
  </si>
  <si>
    <t>1.2.53</t>
  </si>
  <si>
    <t>для эксплуатации дороги в с. Ворсино, 1-й Дачный перулок</t>
  </si>
  <si>
    <t>40:03:061001:2224</t>
  </si>
  <si>
    <t>1150 кв. м</t>
  </si>
  <si>
    <t>1.2.54</t>
  </si>
  <si>
    <t>для эксплуатации дороги в с. Ворсино, 2-й Дачный переулок</t>
  </si>
  <si>
    <t>40:03:000000:1863</t>
  </si>
  <si>
    <t>4246 кв. м</t>
  </si>
  <si>
    <t>1.2.55</t>
  </si>
  <si>
    <t>для эксплуатации дороги в с. Ворсино, 8-й Дачный переулок</t>
  </si>
  <si>
    <t>40:03:061001:2220</t>
  </si>
  <si>
    <t>736 кв. м</t>
  </si>
  <si>
    <t>1.2.56</t>
  </si>
  <si>
    <t>для эксплуатации дороги в д. Добрино, ул. Добринская</t>
  </si>
  <si>
    <t>40:03:060201:772</t>
  </si>
  <si>
    <t>6622 кв. м</t>
  </si>
  <si>
    <t>1.2.57</t>
  </si>
  <si>
    <t>для эксплуатации дороги в д. Иклинское, ул. Заречная</t>
  </si>
  <si>
    <t>40:03:061601:395</t>
  </si>
  <si>
    <t>4160 кв. м</t>
  </si>
  <si>
    <t>1.2.58</t>
  </si>
  <si>
    <t>для эксплуатации дороги в Рогачево, ул. Лесная</t>
  </si>
  <si>
    <t>40:03:060901:663</t>
  </si>
  <si>
    <t>2351 кв. м</t>
  </si>
  <si>
    <t>1.2.59</t>
  </si>
  <si>
    <t>для эксплуатации дороги в д. Шилово, ул. Зеленая</t>
  </si>
  <si>
    <t>40:03:060801:366</t>
  </si>
  <si>
    <t>3643 кв. м</t>
  </si>
  <si>
    <t>1.2.60</t>
  </si>
  <si>
    <t>для эксплуатации дороги в д. Иклинское, ул. Садовая</t>
  </si>
  <si>
    <t>40:03:061601:391</t>
  </si>
  <si>
    <t>2302 кв. м</t>
  </si>
  <si>
    <t>1.2.61</t>
  </si>
  <si>
    <t>для эксплуатации дороги в д. Киселево, ул. Луговая</t>
  </si>
  <si>
    <t>40:03:060101:996</t>
  </si>
  <si>
    <t>8967 кв. м</t>
  </si>
  <si>
    <t>1.2.62</t>
  </si>
  <si>
    <t>для эксплуатации дороги в д. Киселево, ул. Речная</t>
  </si>
  <si>
    <t>40:03:060101:998</t>
  </si>
  <si>
    <t>5582 кв. м</t>
  </si>
  <si>
    <t>1.2.63</t>
  </si>
  <si>
    <t>для эксплуатации дороги в д. Старомихайловское, ул. Березовая</t>
  </si>
  <si>
    <t>40:03:061701:524</t>
  </si>
  <si>
    <t>1377 кв. м</t>
  </si>
  <si>
    <t>1.2.64</t>
  </si>
  <si>
    <t>для эксплуатации дороги в д. Старомихайловское, ул. Заречная</t>
  </si>
  <si>
    <t>40:03:061701:525</t>
  </si>
  <si>
    <t>1444 кв. м</t>
  </si>
  <si>
    <t>1.2.65</t>
  </si>
  <si>
    <t>для эксплуатации дороги в д. Старомихайловское, ул. Большая Ивановская</t>
  </si>
  <si>
    <t>40:03:061701:521</t>
  </si>
  <si>
    <t>2904 кв. м</t>
  </si>
  <si>
    <t>1.2.66</t>
  </si>
  <si>
    <t>для эксплуатации дороги в д. Старомихайловское, ул. Приозерная</t>
  </si>
  <si>
    <t>40:03:061701:529</t>
  </si>
  <si>
    <t>2795 кв. м</t>
  </si>
  <si>
    <t>1.2.67</t>
  </si>
  <si>
    <t>для эксплуатации дороги в с. Ворсино, 10-й Дачный переулок</t>
  </si>
  <si>
    <t>40:03:061001:2219</t>
  </si>
  <si>
    <t>410 кв. м</t>
  </si>
  <si>
    <t>1.2.68</t>
  </si>
  <si>
    <t>для эксплуатации дороги в с. Ворсино, 11-й Дачный переулок</t>
  </si>
  <si>
    <t>40:03:061001:2222</t>
  </si>
  <si>
    <t>272 кв. м</t>
  </si>
  <si>
    <t>1.2.69</t>
  </si>
  <si>
    <t>для эксплуатации дороги в д. Киселево, ул. Хуторская</t>
  </si>
  <si>
    <t>40:03:000000:1721</t>
  </si>
  <si>
    <t>3797 кв. м</t>
  </si>
  <si>
    <t>1.2.70</t>
  </si>
  <si>
    <t>для эксплуатации дороги в д. Рогачево, ул. Садовая</t>
  </si>
  <si>
    <t>40:03:060901:665</t>
  </si>
  <si>
    <t>1.2.71</t>
  </si>
  <si>
    <t>для эксплуатации дороги в д. Старомихайловское, ул. Дворянская</t>
  </si>
  <si>
    <t>40:03:061701:530</t>
  </si>
  <si>
    <t>1.2.72</t>
  </si>
  <si>
    <t>для эксплуатации дороги в д. Старомихайловское, ул. Цветочная</t>
  </si>
  <si>
    <t>40:03:061701:522</t>
  </si>
  <si>
    <t>1.2.73</t>
  </si>
  <si>
    <t>для эксплуатации дороги в д. Шилово, ул. Липовая аллея</t>
  </si>
  <si>
    <t>40:03:060801:369</t>
  </si>
  <si>
    <t>1.2.74</t>
  </si>
  <si>
    <t>1.2.75</t>
  </si>
  <si>
    <t>для эксплуатации дороги в д. Аристово, ул. Новая</t>
  </si>
  <si>
    <t>40:03:061401:462</t>
  </si>
  <si>
    <t>1.2.76</t>
  </si>
  <si>
    <t>для эксплуатации дороги в д. Климкино, ул. Полевая</t>
  </si>
  <si>
    <t>40:03:061101:738</t>
  </si>
  <si>
    <t>1.2.77</t>
  </si>
  <si>
    <t>для эксплуатации дороги в д. Никитинское, ул. Центральная</t>
  </si>
  <si>
    <t>40:03:000000:1761</t>
  </si>
  <si>
    <t>1.2.78</t>
  </si>
  <si>
    <t>для эксплуатации дороги в с. Ворсино, 7-й Дачный переулок</t>
  </si>
  <si>
    <t>40:03:061001:2223</t>
  </si>
  <si>
    <t>1.2.79</t>
  </si>
  <si>
    <t>для эксплуатации дороги в с. Ворсино, ул. Лыскина, 1-я часть от центра до переезда</t>
  </si>
  <si>
    <t>40:03:000000:1867</t>
  </si>
  <si>
    <t>1.2.80</t>
  </si>
  <si>
    <t>для эксплуатации дороги в с. Ворсино, ул. Школьная</t>
  </si>
  <si>
    <t>40:03:061001:1756</t>
  </si>
  <si>
    <t>1.2.81</t>
  </si>
  <si>
    <t>для эксплуатации дороги в д. Иклинское, ул. Медовая</t>
  </si>
  <si>
    <t>40:03:061601:393</t>
  </si>
  <si>
    <t>1.2.82</t>
  </si>
  <si>
    <t>для эксплуатации дороги в с. Ворсино, ул. Луговая</t>
  </si>
  <si>
    <t>40:03:061001:1761</t>
  </si>
  <si>
    <t>1.2.83</t>
  </si>
  <si>
    <t>для эксплуатации дороги в д. Шилово, ул. Лесная</t>
  </si>
  <si>
    <t>40:03:060801:370</t>
  </si>
  <si>
    <t>1.2.84</t>
  </si>
  <si>
    <t>для эксплуатации дороги в д. Иклинское, ул. Ореховая</t>
  </si>
  <si>
    <t>40:03:061601:390</t>
  </si>
  <si>
    <t>1.2.85</t>
  </si>
  <si>
    <t>для эксплуатации дороги в д. Рогачево, ул. Заречная</t>
  </si>
  <si>
    <t>40:03:060901:662</t>
  </si>
  <si>
    <t>1.2.86</t>
  </si>
  <si>
    <t>для эксплуатации дороги в д. Киселево, ул. Новоселовых</t>
  </si>
  <si>
    <t>40:03:060101:1002</t>
  </si>
  <si>
    <t>1.2.87</t>
  </si>
  <si>
    <t>для эксплуатации дороги в с. Ворсино, 9-й Дачный переулок</t>
  </si>
  <si>
    <t>40:03:061001:2232</t>
  </si>
  <si>
    <t>1.2.88</t>
  </si>
  <si>
    <t>для эксплуатации дороги в д. Старомихайловское, ул. Лесная поляна</t>
  </si>
  <si>
    <t>40:03:000000:1750</t>
  </si>
  <si>
    <t>1.2.89</t>
  </si>
  <si>
    <t>для эксплуатации дороги в д. Старомихайловское, пер. Сиреневый</t>
  </si>
  <si>
    <t>40:03:061701:527</t>
  </si>
  <si>
    <t>1.2.90</t>
  </si>
  <si>
    <t>для эксплуатации дороги в д. Старомихайловское, ул. Озерная</t>
  </si>
  <si>
    <t>40:03:061701:528</t>
  </si>
  <si>
    <t>1.2.91</t>
  </si>
  <si>
    <t>с. Ворсино, ул. Лыскина, Вечный огонь</t>
  </si>
  <si>
    <t>40:03:061001:2605</t>
  </si>
  <si>
    <t>Решение Сельской Думы МО СП с. Ворсино от 19.12.2019 № 87</t>
  </si>
  <si>
    <t>1.2.92</t>
  </si>
  <si>
    <t>с. Ворсино, Спорт</t>
  </si>
  <si>
    <t>40:03:061001:1553</t>
  </si>
  <si>
    <t>Прекращение: 03.03.2020</t>
  </si>
  <si>
    <t>МКУ "Центр Физкультуры и спорта с. Ворсино"</t>
  </si>
  <si>
    <t>РЕЕСТР МУНИЦИПАЛЬНОГО ИМУЩЕСТВА МУНИЦИПАЛЬНОГО ОБРАЗОВАНИЯ СЕЛЬСКОГО ПОСЕЛЕНИЯ СЕЛО ВОРСИНО</t>
  </si>
  <si>
    <t>Раздел 1. Сведения о муниципальном недвижимом имуществе</t>
  </si>
  <si>
    <t>Раздел 1.1. Сведения о муниципальном недвижимом имуществе (здания, жилые и нежилые помещения, сооружения)</t>
  </si>
  <si>
    <t>1.1.1</t>
  </si>
  <si>
    <t>Здание гаража</t>
  </si>
  <si>
    <t>с. Ворсино, Добринский переулок, д. 13</t>
  </si>
  <si>
    <t>15.01.1967, одноэтажное</t>
  </si>
  <si>
    <t>1.1.2</t>
  </si>
  <si>
    <t>Здание дома культуры</t>
  </si>
  <si>
    <t>с. Ворсино, ул. Молодёжная, д. 7</t>
  </si>
  <si>
    <t>40:03:061001:1579</t>
  </si>
  <si>
    <t>796,1 кв.м , 1971 г.,  двухэтажное</t>
  </si>
  <si>
    <t>1.1.3</t>
  </si>
  <si>
    <t>Здание угольной котельной</t>
  </si>
  <si>
    <t>40:03:060401:690</t>
  </si>
  <si>
    <t>1.1.4</t>
  </si>
  <si>
    <t>Здание КПП</t>
  </si>
  <si>
    <t>40:03:060401:691</t>
  </si>
  <si>
    <t>41,4 кв.м, 1985 г.</t>
  </si>
  <si>
    <t>1.1.5</t>
  </si>
  <si>
    <t xml:space="preserve">1-комнатная квартира </t>
  </si>
  <si>
    <t>с. Ворсино, ул. Лыскина, д. 25, кв. 13</t>
  </si>
  <si>
    <t xml:space="preserve">40,7 кв.м,                                                     4 этаж                                             Год постройки дома: 01.01.1983 </t>
  </si>
  <si>
    <t>1.1.6</t>
  </si>
  <si>
    <t>2-комнатная квартира</t>
  </si>
  <si>
    <t>с. Ворсино, ул. Молодёжная, д. 38, кв. 15</t>
  </si>
  <si>
    <t xml:space="preserve">44,1 кв.м,                                            4 этаж                                             Год постройки дома: 01.01.1972                                       </t>
  </si>
  <si>
    <t>Топочная 1 эт</t>
  </si>
  <si>
    <t>40:03:060401:658</t>
  </si>
  <si>
    <t>18 кв.м</t>
  </si>
  <si>
    <t>Хозяйственное ведение:           Гос.рег № 40-40-03/015/2014-445 от 08.04.2014 г</t>
  </si>
  <si>
    <t>Здание 2-х этажное (Котельная с.Ворсино)</t>
  </si>
  <si>
    <t>40:03:061001:1711</t>
  </si>
  <si>
    <t>817,2 кв м</t>
  </si>
  <si>
    <t>Гос.рег № 40-40-03/015/2014-450 от 08.04.2014</t>
  </si>
  <si>
    <t>1.1.9</t>
  </si>
  <si>
    <t xml:space="preserve">Теплотрасса  </t>
  </si>
  <si>
    <t>40:03:061001:1712</t>
  </si>
  <si>
    <t>4243 м</t>
  </si>
  <si>
    <t>Гос.рег № 40-40-03/015/2014-446 от 08.04.2014</t>
  </si>
  <si>
    <t>1.1.10</t>
  </si>
  <si>
    <t>Котельная (строение 1 )              д. Коряково</t>
  </si>
  <si>
    <t>40:03:060401:669</t>
  </si>
  <si>
    <t xml:space="preserve"> 27,4 кв м</t>
  </si>
  <si>
    <t>Гос.рег № 40-40-03/015/2014-447 от 08.04.2014</t>
  </si>
  <si>
    <t>1.1.11</t>
  </si>
  <si>
    <t>Газопровод низкого давления</t>
  </si>
  <si>
    <t>40:03:060401:740</t>
  </si>
  <si>
    <t>145 п.м.</t>
  </si>
  <si>
    <t>Гос.рег № 40-40-03/015/2014-449 от 08.04.2014</t>
  </si>
  <si>
    <t>1.1.12</t>
  </si>
  <si>
    <t>Наружные тепловые сети д. Коряково</t>
  </si>
  <si>
    <t>40:03:060401:811</t>
  </si>
  <si>
    <t>526,77 п.м</t>
  </si>
  <si>
    <t>Гос.рег № 40-40-03/015/2014-448 от 08.04.2014</t>
  </si>
  <si>
    <t>1.1.13</t>
  </si>
  <si>
    <t xml:space="preserve">Гидротехническое сооружение шахтного типа на пруду с. Ворсино </t>
  </si>
  <si>
    <t xml:space="preserve"> пруд, с. Ворсино </t>
  </si>
  <si>
    <t>40:03:061001:791</t>
  </si>
  <si>
    <t>1967,3 кв.м,                                 инв № 8849, лит I</t>
  </si>
  <si>
    <t>1.1.14</t>
  </si>
  <si>
    <t>Гидротехническое сооружение шахтного типа на р. Истья, д. Добрино</t>
  </si>
  <si>
    <t>р. Истья, д. Добрино</t>
  </si>
  <si>
    <t>40:03:060201:721</t>
  </si>
  <si>
    <t>Гидротехническое сооружение шахтного типа на р. Истья, д. Старомихайловское</t>
  </si>
  <si>
    <t>р. Истья, д. Старомихайловское</t>
  </si>
  <si>
    <t>40:03:061701:349</t>
  </si>
  <si>
    <t>704 кв. м,                                       инв № 8851, лит I</t>
  </si>
  <si>
    <t>1.1.16</t>
  </si>
  <si>
    <t>Нежилое здание д.Коряково</t>
  </si>
  <si>
    <t xml:space="preserve">ул. Армейская, д. 41 </t>
  </si>
  <si>
    <t>40:03:060401:817</t>
  </si>
  <si>
    <t>984 318,00</t>
  </si>
  <si>
    <t>1.1.17</t>
  </si>
  <si>
    <t xml:space="preserve"> 1. 40:03:061001:2507  2. 40:03:061001:2506  3. 40:03:061001:2508</t>
  </si>
  <si>
    <t xml:space="preserve"> 1. 0,4 кв.м                                    2. 103 м                                                 3. 4 м                                              Год постройки: 2015 г.</t>
  </si>
  <si>
    <t>1. 29.06.2018                      2. 28.06.2018                      3. 03.07.2018</t>
  </si>
  <si>
    <t>1.1.18</t>
  </si>
  <si>
    <t>Здание трансформаторной подстанции</t>
  </si>
  <si>
    <t>Зем. участок: 40:03:060401</t>
  </si>
  <si>
    <t>1.1.19</t>
  </si>
  <si>
    <t>Братская могила</t>
  </si>
  <si>
    <t>40:03:068314:588</t>
  </si>
  <si>
    <t>32,3 кв.м                                 1956 г.</t>
  </si>
  <si>
    <t xml:space="preserve">Закрепление за администрацией МО СП с. Ворсино на праве оперативного упавления. Отд № 6 МРЭО ГИБДД УМВД России по Калужской обл. </t>
  </si>
  <si>
    <t xml:space="preserve">791 119, 27                  </t>
  </si>
  <si>
    <t>268,88 п.м.                                  Год постройки: 2012</t>
  </si>
  <si>
    <t xml:space="preserve">Решение Сельской Думы МО СП с. Ворсино  от 03.10.2012 № 41                         </t>
  </si>
  <si>
    <t xml:space="preserve">Акты приема-передачи в хозяйствееное ведение в МУП МХАЦ с. Ворсино 04.10.2012   </t>
  </si>
  <si>
    <t>Оперативное управление МКУ "Дворец Культуры Ворсино":                                   1. гос рег. № 40:03:061001:1579-40/003/2018-2 от 14.03.2018                            2. Договор от 04.02.2015 № б/н</t>
  </si>
  <si>
    <t>1. Решение Районного Собрания МО МР «Боровский район» от 06.04.2006 г. № 42                                                                          2. Решение Сельской Думы МО СП с. Ворсино от 30.07.2008 № 18/1                            3. Гос.рег № 40:03:060401:691-40/003/2017-1 от 27.10.2017</t>
  </si>
  <si>
    <t>1. Муниципальный контракт № 537 лот № 1 от 07.12.2010                                                   2. Акт приема-перадачи от 07.12.2010 3.Решение Сельской Думы МО СП с. Ворсино от 10.10.2019  № 59                            4. Гос.рег № 40-40-03/015/2011-135 от 18.03.2011</t>
  </si>
  <si>
    <t>1. Решение Сельской Думы МО СП с. Ворсино от 04.04.2014 № 21                               2. Гос.рег № 40-40-03/001/2014-741 от 04.03.2014</t>
  </si>
  <si>
    <t>1. Решение Сельской Думы МО СП с. Ворсино от 04.04.2014 № 21                               2. Гос.рег № 40-40-03/001/2014-743 от 04.03.2014</t>
  </si>
  <si>
    <t>1. Решение Сельской Думы МО СП с. Ворсино от 04.04.2014 № 21                                   2. Гос.рег № 40-40-03/001/2014-742 от 04.03.2014</t>
  </si>
  <si>
    <t xml:space="preserve">Хозяйственное ведение:            1. Договор  от 04.02.2019  № б/н МУП МХАЦ с. Ворсино    2. Гос.рег. № 40:03:061001:2507-40/003/2019-2 от 14.03.2019                                   3. Гос.рег. № 40:03:061001:2508-40/003/2019-2 от 14.03.2019                                                             4. Гос.рег. № 40:03:061001:2506-40/003/2019-2 от 14.03.2019    </t>
  </si>
  <si>
    <t xml:space="preserve">1. Решение Сельской Думы МО СП с. Ворсино от 04.02.2019 № 9                              2. Гос.рег. № 40:03:061001:2507-40/003/2018-1 от 29.06.2018                                   3. Гос.рег. № 40:03:061001:2508-40/003/2018-1 от 28.06.2018                                                             4. Гос.рег. № 40:03:061001:2506-40/003/2018-1 от 03.07.2018    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</si>
  <si>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</si>
  <si>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</si>
  <si>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</si>
  <si>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</si>
  <si>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</si>
  <si>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</si>
  <si>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</si>
  <si>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</si>
  <si>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</si>
  <si>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</si>
  <si>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</si>
  <si>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</si>
  <si>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</si>
  <si>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</si>
  <si>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</si>
  <si>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</si>
  <si>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</si>
  <si>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</si>
  <si>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</si>
  <si>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</si>
  <si>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</si>
  <si>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</si>
  <si>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</si>
  <si>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</si>
  <si>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</si>
  <si>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</si>
  <si>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</si>
  <si>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</si>
  <si>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</si>
  <si>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</si>
  <si>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</si>
  <si>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</si>
  <si>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</si>
  <si>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 Решение Районного Собрания МО МР «Боровский район»  от 02.04.2013 № 36                                                            2. Решение Сельской Думы МО СП с. Ворсино  от 15.05.2013 № 46                         3. Гос.рег № 40-40-03/001/2014-794                 4. Гос.рег № 40-40-03/001/2014-795                5. Гос.рег № 40-40-03/001/2014-796</t>
  </si>
  <si>
    <t>3,8*3 м, осн. бетон,                           2011 г.</t>
  </si>
  <si>
    <t>3,8*3 м, осн. бетон,                       2011 г.</t>
  </si>
  <si>
    <t>5*4 м, осн. бетон,                       2011 г.</t>
  </si>
  <si>
    <t>бетон,                                                 2013</t>
  </si>
  <si>
    <t>10*3,20 м, бетон,                   2018 г.</t>
  </si>
  <si>
    <t>25 м2, бетон,                                         2020 г.</t>
  </si>
  <si>
    <t>25 м2, бетон,                                          2020 г.</t>
  </si>
  <si>
    <t>14 кв.м, бетон,                                      2011 г.</t>
  </si>
  <si>
    <t>20 кв.м, бетон,                                          2013</t>
  </si>
  <si>
    <t>10 кв.м, бетон,                                                 2013</t>
  </si>
  <si>
    <t>20 кв.м, бетон,                                                 2013</t>
  </si>
  <si>
    <t>15 кв.м, бетон,                                                 2013</t>
  </si>
  <si>
    <t>20 кв.м, бетон,                                              2014 г.</t>
  </si>
  <si>
    <t>21 кв.м, 2014 г.</t>
  </si>
  <si>
    <t>15 кв.м, 2014 г.</t>
  </si>
  <si>
    <t>20 кв.м, 2014 г.</t>
  </si>
  <si>
    <t>15 кв.м, бетон,                           2014 г.</t>
  </si>
  <si>
    <t>пер. Добринский (Молодежная, д. 9)</t>
  </si>
  <si>
    <t>20 кв.м, бетон,                                              2019 г.</t>
  </si>
  <si>
    <t>Длина 13 м, Высота 4 м.                                Год постройки: 2015</t>
  </si>
  <si>
    <t>Диаметр: 10 м. Площадь: 31,4 кв.м                                                 Год постройки: 2014-2019</t>
  </si>
  <si>
    <t xml:space="preserve">334,4 кв.м, одноэтажное,  1998 г.                                     </t>
  </si>
  <si>
    <t>деревни МО СП с. Ворсино</t>
  </si>
  <si>
    <t>2.194</t>
  </si>
  <si>
    <t>2.195</t>
  </si>
  <si>
    <t>2.196</t>
  </si>
  <si>
    <t>2.197</t>
  </si>
  <si>
    <t>2.198</t>
  </si>
  <si>
    <t>2.199</t>
  </si>
  <si>
    <t>2.200</t>
  </si>
  <si>
    <t>1.1.53</t>
  </si>
  <si>
    <t>Здание Административно-учебного центра</t>
  </si>
  <si>
    <t>с. Ворсино, ул. Молодежная, д. 8</t>
  </si>
  <si>
    <t>40:03:061901:154</t>
  </si>
  <si>
    <t>621,4 кв.м, 2-этажное, 1983 г.</t>
  </si>
  <si>
    <t>2 311 кв.м</t>
  </si>
  <si>
    <t>40:03:061001:131</t>
  </si>
  <si>
    <t>3762 кв.м</t>
  </si>
  <si>
    <t>Земельный участок (для размещения и обслуживания лабораторного корпуса)</t>
  </si>
  <si>
    <t>Решение Сельской Думы МО СП с. Ворсино от 13.09.2018 № 44                                           Гос.рег № 40:03:000000:1616-40/003/2018-1 от 15.10.2018</t>
  </si>
  <si>
    <t>Решение Сельской Думы МО СП с. Ворсино от 13.09.2018 № 44                    Гос.рег № 40:03:000000:1599-40/003/2018-1 от 15.10.2018</t>
  </si>
  <si>
    <t>Решение Сельской Думы МО СП с. Ворсино от 13.09.2018 № 44                 Гос.рег № 40:03:060401:918-40/003/2018-1 от 15.10.2018</t>
  </si>
  <si>
    <t>Решение Сельской Думы МО СП с. Ворсино от 13.09.2018 № 44                       Гос.рег № 40:03:061401:448-40/003/2018-1 от 07.11.2018</t>
  </si>
  <si>
    <t>Решение Сельской Думы МО СП с. Ворсино от 13.09.2018 № 44                    Гос.рег № 40:03:061401:444-40/003/2018-1 от 07.11.2018</t>
  </si>
  <si>
    <t>Решение Сельской Думы МО СП с. Ворсино от 13.09.2018 № 44                          Гос.рег № 40:03:000000:1384-40/003/2018-1 от 08.11.2018</t>
  </si>
  <si>
    <t>Решение Сельской Думы МО СП с. Ворсино от 13.09.2018 № 44                          Гос.рег № 40:03:000000:1432-40/003/2018-1 от 07.11.2018</t>
  </si>
  <si>
    <t>Решение Сельской Думы МО СП с. Ворсино от 13.09.2018 № 44                          Гос.рег № 40:03:000000:1434-40/003/2018-1 от 07.11.2018</t>
  </si>
  <si>
    <t>Решение Сельской Думы МО СП с. Ворсино от 13.09.2018 № 44                        Гос.рег № 40:03:000000:1597-40/003/2018-1 от 07.11.2018</t>
  </si>
  <si>
    <t>Решение Сельской Думы МО СП с. Ворсино от 13.09.2018 № 44                     Гос.рег № 40:03:061101:676-40/003/2018-1 от 07.11.2018</t>
  </si>
  <si>
    <t>Решение Сельской Думы МО СП с. Ворсино от 13.09.2018 № 44                 Гос.рег № 40:03:000000:1433-40/003/2018-1 от 08.11.2018</t>
  </si>
  <si>
    <t>Решение Сельской Думы МО СП с. Ворсино от 13.09.2018 № 44                    Гос.рег № 40:03:000000:1596-40/003/2018-1 от 07.11.2018</t>
  </si>
  <si>
    <t>Решение Сельской Думы МО СП с. Ворсино от 13.09.2018 № 44                  Гос.рег № 40:03:060801:340-40/003/2018-1 от 10.12.2018</t>
  </si>
  <si>
    <t>Решение Сельской Думы МО СП с. Ворсино от 13.09.2018 № 44                    Гос.рег № 40:03:000000:1390-40/003/2018-1 от 10.12.2018</t>
  </si>
  <si>
    <t>Решение Сельской Думы МО СП с. Ворсино от 13.09.2018 № 44                       Гос.рег № 40:03:068319:178-40/003/2018-1 от 10.12.2018</t>
  </si>
  <si>
    <t>Решение Сельской Думы МО СП с. Ворсино от 13.09.2018 № 44                       Гос.рег № 40:03:061001:2000-40/003/2018-1 от 10.12.2018</t>
  </si>
  <si>
    <t>Решение Сельской Думы МО СП с. Ворсино от 13.09.2018 № 44                 Гос.рег № 40:03:000000:1442-40/003/2018-1 от 10.12.2018</t>
  </si>
  <si>
    <t>Решение Сельской Думы МО СП с. Ворсино от 13.09.2018 № 44                    Гос.рег № 40:03:061001:1995-40/003/2018-1 от 10.12.2018</t>
  </si>
  <si>
    <t>Решение Сельской Думы МО СП с. Ворсино от 13.09.2018 № 44                       Гос.рег № 40:03:061001:1994-40/003/2018-1 от 10.12.2018</t>
  </si>
  <si>
    <t>Решение Сельской Думы МО СП с. Ворсино от 13.09.2018 № 44                     Гос.рег № 40:03:061001:2038-40/003/2018-1 от 10.12.2018</t>
  </si>
  <si>
    <t>Решение Сельской Думы МО СП с. Ворсино от 13.09.2018 № 44                  Гос.рег № 40:03:061001:2040-40/003/2018-1 от 10.12.2018</t>
  </si>
  <si>
    <t>Решение Сельской Думы МО СП с. Ворсино от 13.09.2018 № 44                     Гос.рег № 40:03:060201:707-40/003/2018-1 от 10.12.2018</t>
  </si>
  <si>
    <t>Решение Сельской Думы МО СП с. Ворсино от 13.09.2018 № 44                  Гос.рег № 40:03:000000:1381-40/003/2018-1 от 10.12.2018</t>
  </si>
  <si>
    <t>Решение Сельской Думы МО СП с. Ворсино от 13.09.2018 № 44                Гос.рег № 40:03:061601:381-40/003/2018-1 от 10.12.2018</t>
  </si>
  <si>
    <t>Решение Сельской Думы МО СП с. Ворсино от 13.09.2018 № 44                          Гос.рег № 40:03:060501:281-40/003/2018-1 от 11.12.2018</t>
  </si>
  <si>
    <t>Решение Сельской Думы МО СП с. Ворсино от 13.09.2018 № 44                  Гос.рег № 40:03:000000:1437-40/003/2018-1 от 11.12.2018</t>
  </si>
  <si>
    <t>Решение Сельской Думы МО СП с. Ворсино от 13.09.2018 № 44                    Гос.рег № 40:03:000000:1595-40/003/2018-1 от 11.12.2018</t>
  </si>
  <si>
    <t>Решение Сельской Думы МО СП с. Ворсино от 13.09.2018 № 44                          Гос.рег № 40:03:060901:621-40/003/2018-1 от 11.12.2018</t>
  </si>
  <si>
    <t>Решение Сельской Думы МО СП с. Ворсино от 13.09.2018 № 44                   Гос.рег № 40:03:061001:2001-40/003/2018-1 от 11.12.2018</t>
  </si>
  <si>
    <t>Решение Сельской Думы МО СП с. Ворсино от 13.09.2018 № 44                        Гос.рег № 40:03:061001:1999-40/003/2018-1 от 11.12.2018</t>
  </si>
  <si>
    <t>Решение Сельской Думы МО СП с. Ворсино от 13.09.2018 № 44                      Гос.рег № 40:03:061001:2082-40/003/2018-1 от 11.12.2018</t>
  </si>
  <si>
    <t>Решение Сельской Думы МО СП с. Ворсино от 13.09.2018 № 44                    Гос.рег № 40:03:061001:1992-40/003/2018-1 от 11.12.2018</t>
  </si>
  <si>
    <t>Решение Сельской Думы МО СП с. Ворсино от 13.09.2018 № 44                     Гос.рег № 40:03:000000:1392-40/003/2018-1 от 11.12.2018</t>
  </si>
  <si>
    <t>Решение Сельской Думы МО СП с. Ворсино от 13.09.2018 № 44                           Гос.рег № 40:03:061001:2081-40/003/2018-1 от 11.12.2018</t>
  </si>
  <si>
    <t>Решение Сельской Думы МО СП с. Ворсино от 13.09.2018 № 44               Гос.рег № 40:03:061001:2161-40/003/2018-1 от 11.12.2018</t>
  </si>
  <si>
    <t>Решение Сельской Думы МО СП с. Ворсино от 13.09.2018 № 44                     Гос.рег № 40:03:061001:2152-40/003/2018-1 от 11.12.2018</t>
  </si>
  <si>
    <t>Решение Сельской Думы МО СП с. Ворсино от 13.09.2018 № 44                   Гос.рег № 40:03:000000:1515-40/003/2018-1 от 11.12.2018</t>
  </si>
  <si>
    <t>Решение Сельской Думы МО СП с. Ворсино от 13.09.2018 № 44                     Гос.рег № 40:03:061001:2114-40/003/2018-1 от 11.12.2018</t>
  </si>
  <si>
    <t>Решение Сельской Думы МО СП с. Ворсино от 13.09.2018 № 44                     Гос.рег № 40:03:061001:2128-40/003/2018-1 от 11.12.2018</t>
  </si>
  <si>
    <t>Решение Сельской Думы МО СП с. Ворсино от 13.09.2018 № 44                    Гос.рег № 40:03:061001:2041-40/003/2018-1 от 11.12.2018</t>
  </si>
  <si>
    <t>Решение Сельской Думы МО СП с. Ворсино от 13.09.2018 № 44                    Гос.рег № 40:03:061601:365-40/003/2018-1 от 11.12.2018</t>
  </si>
  <si>
    <t>Решение Сельской Думы МО СП с. Ворсино от 13.09.2018 № 44                 Гос.рег № 40:03:000000:1440-40/003/2018-1 от 11.12.2018</t>
  </si>
  <si>
    <t>Решение Сельской Думы МО СП с. Ворсино от 13.09.2018 № 44                       Гос.рег № 40:03:000000:1388-40/003/2018-1 от 11.12.2018</t>
  </si>
  <si>
    <t>Решение Сельской Думы МО СП с. Ворсино от 13.09.2018 № 44                    Гос.рег № 40:03:000000:1439-40/003/2018-1 от 12.12.2018</t>
  </si>
  <si>
    <t>Решение Сельской Думы МО СП с. Ворсино от 13.09.2018 № 44                   Гос.рег № 40:03:061001:905-40/003/2018-1 от 13.12.2018</t>
  </si>
  <si>
    <t>Решение Сельской Думы МО СП с. Ворсино от 13.09.2018 № 44                Гос.рег № 40:03:060901:620-40/003/2018-1 от 12.12.2018</t>
  </si>
  <si>
    <t>Решение Сельской Думы МО СП с. Ворсино от 13.09.2018 № 44                    Гос.рег № 40:03:000000:1380-40/003/2018-1 от 13.12.2018</t>
  </si>
  <si>
    <t>Решение Сельской Думы МО СП с. Ворсино от 13.09.2018 № 44                     Гос.рег № 40:03:000000:1383-40/003/2018-1 от 12.12.2018</t>
  </si>
  <si>
    <t>Решение Сельской Думы МО СП с. Ворсино от 13.09.2018 № 44                     Гос.рег № 40:03:000000:1389-40/003/2018-1 от 13.12.2018</t>
  </si>
  <si>
    <t>Решение Сельской Думы МО СП с. Ворсино от 13.09.2018 № 44                     Гос.рег № 40:03:061601:364-40/003/2018-1 от 13.12.2018</t>
  </si>
  <si>
    <t>Решение Сельской Думы МО СП с. Ворсино от 13.09.2018 № 44                       Гос.рег № 40:03:000000:1391-40/003/2018-1 от 13.12.2018</t>
  </si>
  <si>
    <t>Решение Сельской Думы МО СП с. Ворсино от 13.09.2018 № 44                    Гос.рег № 40:03:060101:904-40/003/2018-1 от 13.12.2018</t>
  </si>
  <si>
    <t>Решение Сельской Думы МО СП с. Ворсино от 13.09.2018 № 44                     Гос.рег № 40:03:061701:485-40/003/2018-1 от 13.12.2018</t>
  </si>
  <si>
    <t>Решение Сельской Думы МО СП с. Ворсино от 13.09.2018 № 44                    Гос.рег № 40:03:061701:488-40/003/2018-1 от 13.12.2018</t>
  </si>
  <si>
    <t>Решение Сельской Думы МО СП с. Ворсино от 13.09.2018 № 44                     Гос.рег № 40:03:061701:487-40/003/2018-1 от 13.12.2018</t>
  </si>
  <si>
    <t>Решение Сельской Думы МО СП с. Ворсино от 13.09.2018 № 44                 Гос.рег № 40:03:061001:1993-40/003/2018-1 от 11.12.2018</t>
  </si>
  <si>
    <t>Решение Сельской Думы МО СП с. Ворсино от 13.09.2018 № 44                     Гос.рег № 40:03:061001:1990-40/003/2018-1 от 11.12.2018</t>
  </si>
  <si>
    <t>Решение Сельской Думы МО СП с. Ворсино от 13.09.2018 № 44                     Гос.рег № 40:03:061001:1996-40/003/2018-1 от 11.12.2018</t>
  </si>
  <si>
    <t>Решение Сельской Думы МО СП с. Ворсино от 13.09.2018 № 44                    Гос.рег № 40:03:000000:1601-40/003/2018-1 от 14.12.2018</t>
  </si>
  <si>
    <t>Решение Сельской Думы МО СП с. Ворсино от 13.09.2018 № 44                      Гос.рег № 40:03:000000:1444-40/003/2018-1 от 12.12.2018</t>
  </si>
  <si>
    <t>Решение Сельской Думы МО СП с. Ворсино от 13.09.2018 № 44                   Гос.рег № 40:03:061701:490-40/003/2018-1 от 14.12.2018</t>
  </si>
  <si>
    <t>Решение Сельской Думы МО СП с. Ворсино от 13.09.2018 № 44                   Гос.рег № 40:03:000000:1382-40/003/2018-1 от 14.12.2018</t>
  </si>
  <si>
    <t>Решение Сельской Думы МО СП с. Ворсино от 13.09.2018 № 44                 Гос.рег № 40:03:060801:339-40/003/2018-1 от 12.12.2018</t>
  </si>
  <si>
    <t>Решение Сельской Думы МО СП с. Ворсино от 13.09.2018 № 44                    Гос.рег № 40:03:000000:1438-40/003/2018-1 от 12.12.2018</t>
  </si>
  <si>
    <t>Мусоровоз МКС-4501 на шасси Камаз-43253 (Евро)  (VIN X89225450190АА3005,2009 г.в.)</t>
  </si>
  <si>
    <t>Мусоровоз КО-440В (VIN XVL4832060000071, 2009 г.в.)</t>
  </si>
  <si>
    <t>Бункер-накопитель 8 куб. м (20 шт)</t>
  </si>
  <si>
    <t>Евроконтейнер оцинков. 1,1 куб. м (34 шт)</t>
  </si>
  <si>
    <t>Контейнер для ТБО 0,75 куб.м (12 шт)</t>
  </si>
  <si>
    <t>Бункер 8 куб.м (8 шт)</t>
  </si>
  <si>
    <t>Автогрейдер ДЗ-122Б6 (Заводской №  1661104, 2010 г.в.)</t>
  </si>
  <si>
    <t>Коммунальная уборочная машина КМ 82 БГ (номер двигателя 772619, 2013 г)</t>
  </si>
  <si>
    <t>Трактор МТЗ-80Л (заводской № 687874, номер двигателя 595326, 1989 г.)</t>
  </si>
  <si>
    <t>Трактор МТЗ 80 (аводской № 887974, номер двигателя 088412, 1983 г.)</t>
  </si>
  <si>
    <t>Шевроле NIVA (VIN X9L21230090275021, 2009 г.в.)</t>
  </si>
  <si>
    <t>Узел учета потребления холодной воды УУ ХВС-М10.50.Д.GPRS (20 шт)</t>
  </si>
  <si>
    <t>Мусоровоз МК-4444-06 на шасси КАМАЗ-53605-L4 (VIN 89444406НОАА3002, 2017 г.)</t>
  </si>
  <si>
    <t>Трактор Беларус 320-Ч.4 (номер двигателя 7421698, 2017 г.)</t>
  </si>
  <si>
    <t xml:space="preserve">Узлы учёта и теплоносителя ДУ25             (15 шт) </t>
  </si>
  <si>
    <t>Прицеп для автомобиля (2017 г.)</t>
  </si>
  <si>
    <t>Секция металлического навеса с кровлей из поликарбоната, со скамьей (3 шт)</t>
  </si>
  <si>
    <t>Фундаментный блок ФБ-0,159*4,5-2,0 (фл.300*300*10, м.ц. 230, 4*20) грунт (6 шт)</t>
  </si>
  <si>
    <t>Опора ОГКф-10,0 (153/78/4; фл. 300*300*10, м.ц. 230,4*20) гор. Цинк  (6 шт)</t>
  </si>
  <si>
    <t>Евроконтейнер оцинкованный 1100 л  (10 шт)</t>
  </si>
  <si>
    <t>Пожарная машина ЗИЛ 131 АЦ-40           (№ двигателя 131051975, 1993 г)</t>
  </si>
  <si>
    <t>Автомобиль ЗИЛ-131АРС14                       (№ двигателя 131859662, 1986 г.(2011)</t>
  </si>
  <si>
    <t>Модульный блок 6*4,8м (с мебелью): стол - 3 шт, гардероб, стул - 17 шт, штора - 2 шт</t>
  </si>
  <si>
    <t>Металличесое ограждение узлов учета (13 шт)</t>
  </si>
  <si>
    <t>Светильник светодиодный ФОТОН-СТРИТ (42 шт)</t>
  </si>
  <si>
    <t>Лавка деревянная, крашенная (20 шт)</t>
  </si>
  <si>
    <t>Коммутатор сетевой 4 порта  (4 шт)</t>
  </si>
  <si>
    <t>Фонтан бетон 354N-01-03 (цветочный, декоративный)</t>
  </si>
  <si>
    <t>Скамейка со спинкой (6 шт)</t>
  </si>
  <si>
    <t>Светильники парк Fumagali Ricu Bisso/G25/157/S20. черный 6259 (4 шт)</t>
  </si>
  <si>
    <t>Стенд информации (каркас, основа композит, карманы плоские) 3 (Доска объявлений-4 шт)</t>
  </si>
  <si>
    <t>Стенд информации (каркас, основа композит, карманы плоские) (Доска объявлений-3 шт)</t>
  </si>
  <si>
    <t>Стенд информации (каркас, основа композит, карманы плоские) 2 (Доска объявлений-5 шт)</t>
  </si>
  <si>
    <t>Стенд информации (каркас, основа композит, карманы плоские) (Доска объявлений-5 шт)</t>
  </si>
  <si>
    <t>Стенд информации (каркас, основа композит, карманы плоские) (2 шт)</t>
  </si>
  <si>
    <t>Рупорный громкоговоритель ГР-25.02МЕГА  (6 шт)</t>
  </si>
  <si>
    <t>Металлический пожарный оповещатель (18 шт)</t>
  </si>
  <si>
    <t>Скамья № 2 со спинкой (11 шт)</t>
  </si>
  <si>
    <t>Урна № 3 (9 шт)</t>
  </si>
  <si>
    <t>Лавочка (2 шт)</t>
  </si>
  <si>
    <t>Трактор Беларус-952.3 (VIN Y4R900Z14K1130730, 2019 г.)</t>
  </si>
  <si>
    <t>Стенд о Великой Отечественной войне (6 шт)</t>
  </si>
  <si>
    <t>Стенд "Дети-герои Великой Отечественной войны" (1 шт)</t>
  </si>
  <si>
    <t>Скамья, тип 3 (со спинкой, с металлическими подлокотнками) (4 шт)</t>
  </si>
  <si>
    <t>Урна металлическая опрокидывающася  (2 шт)</t>
  </si>
  <si>
    <t>Скамья, тип 3 (со спинкой, с металлическими подлокотнками) (2 шт)</t>
  </si>
  <si>
    <t>Урна металлическая опрокидывающася (1 шт)</t>
  </si>
  <si>
    <t>Уличное освещение  (1 опора)</t>
  </si>
  <si>
    <t>Колодец (9 м)</t>
  </si>
  <si>
    <t>Рекламный щит (указатель с.Ворсино)</t>
  </si>
  <si>
    <t>Исключён на основании:                               Решения Сельской Думы МО СП с. Ворсино  от 19.12.2019 № 91</t>
  </si>
  <si>
    <t>Сведения о начисленной амортизации (износе) недвижимого имущества, руб.</t>
  </si>
  <si>
    <t>Балансовая стоимость недвижимого имущества, руб.</t>
  </si>
  <si>
    <t>Кадастровая стоимость недвижимого имущества, руб.</t>
  </si>
  <si>
    <t>Решение Сельской Думы МО СП с. Ворсино от 13.06.2019 № 30                     Гос рег 40-40/003-40/003/002/2016-594/1</t>
  </si>
  <si>
    <t>Решение Сельской Думы МО СП с. Ворсино от 13.06.2019 № 30                        Гос рег 40-40/003-40/003/002/2015-2502/1</t>
  </si>
  <si>
    <t>Решение Сельской Думы МО СП с. Ворсино от 13.06.2019 № 30                        Гос рег 40-40/003-40/003/002/2016-596/1</t>
  </si>
  <si>
    <t>Решение Сельской Думы МО СП с. Ворсино от 13.06.2019 № 30                          Гос рег 40-40/003-40/003/002/2016-2593/1</t>
  </si>
  <si>
    <t>Решение Сельской Думы МО СП с. Ворсино от 13.06.2019 № 30                       Гос рег 40-40/003-40/003/002/2016-584/1</t>
  </si>
  <si>
    <t>Решение Сельской Думы МО СП с. Ворсино от 13.06.2019 № 30                        Гос рег 40-40/003-40/003/002/2016-578/1</t>
  </si>
  <si>
    <t>Решение Сельской Думы МО СП с. Ворсино от 13.06.2019 № 30                        Гос рег 40-40/003-40/003/002/2016-881/1</t>
  </si>
  <si>
    <t>Решение Сельской Думы МО СП с. Ворсино от 13.06.2019 № 30                        Гос рег 40-40/003-40/003/002/2016-869/1</t>
  </si>
  <si>
    <t>Решение Сельской Думы МО СП с. Ворсино от 13.06.2019 № 30                      Гос рег 40-40/003-40/003/002/2016-1101/1</t>
  </si>
  <si>
    <t>Решение Сельской Думы МО СП с. Ворсино от 13.06.2019 № 30                          Гос рег 40-40/003-40/003/002/2016-865/1</t>
  </si>
  <si>
    <t>Решение Сельской Думы МО СП с. Ворсино от 13.06.2019 № 30                        Гос рег 40-40/003-40/003/002/2016-883/1</t>
  </si>
  <si>
    <t>Решение Сельской Думы МО СП с. Ворсино от 13.06.2019 № 30                        Гос рег 40-40/003-40/003/002/2016-598/1</t>
  </si>
  <si>
    <t>Решение Сельской Думы МО СП с. Ворсино от 13.06.2019 № 30                       Гос рег 40-40/003-40/003/002/2016-868/1</t>
  </si>
  <si>
    <t>Решение Сельской Думы МО СП с. Ворсино от 13.06.2019 № 30                         Гос рег 40-40/003-40/003/002/2016-595/1</t>
  </si>
  <si>
    <t>Решение Сельской Думы МО СП с. Ворсино от 13.06.2019 № 30                       Гос рег 40-40/003-40/003/002/2016-597/1</t>
  </si>
  <si>
    <t>Решение Сельской Думы МО СП с. Ворсино от 13.06.2019 № 30  Гос рег 40-40/003-40/003/002/2016-574/1</t>
  </si>
  <si>
    <t>Решение Сельской Думы МО СП с. Ворсино от 13.06.2019 № 30                        Гос рег 40-40/003-40/003/002/2016-575/1</t>
  </si>
  <si>
    <t>Решение Сельской Думы МО СП с. Ворсино от 13.06.2019 № 30                       Гос рег 40-40/003-40/003/002/2016-579/1</t>
  </si>
  <si>
    <t>830 кв. м</t>
  </si>
  <si>
    <t>1448 кв.м</t>
  </si>
  <si>
    <t>2528 кв.м</t>
  </si>
  <si>
    <t>Решение Сельской Думы МО СП с. Ворсино от 13.06.2019 № 30                       Гос рег 40-40/003-40/003/002/2016-884/1</t>
  </si>
  <si>
    <t>1661 кв.м</t>
  </si>
  <si>
    <t>Решение Сельской Думы МО СП с. Ворсино от 13.06.2019 № 30                      Гос рег 40-40/003-40/003/002/2016-878/1</t>
  </si>
  <si>
    <t>4332 кв.м</t>
  </si>
  <si>
    <t>Решение Сельской Думы МО СП с. Ворсино от 13.06.2019 № 30                       Гос рег 40:03:061101:738-40/003/2018-1</t>
  </si>
  <si>
    <t>Решение Сельской Думы МО СП с. Ворсино от 13.06.2019 № 30                       Гос рег 40-40/003-40/003/002/2016-875/1</t>
  </si>
  <si>
    <t>Решение Сельской Думы МО СП с. Ворсино от 13.06.2019 № 30                          Гос рег 40-40/003-40/003/002/2016-1601/1</t>
  </si>
  <si>
    <t>Решение Сельской Думы МО СП с. Ворсино от 13.06.2019 № 30                       Гос рег 40-40/003-40/003/002/2016-876/1</t>
  </si>
  <si>
    <t>Решение Сельской Думы МО СП с. Ворсино от 13.06.2019 № 30                        Гос рег 40-40/003-40/003/002/2016-591/1</t>
  </si>
  <si>
    <t>Решение Сельской Думы МО СП с. Ворсино от 13.06.2019 № 30                            Гос рег 40-40/003-40/003/002/2016-576/1</t>
  </si>
  <si>
    <t>7735 кв м</t>
  </si>
  <si>
    <t>1066 кв м</t>
  </si>
  <si>
    <t>11950 кв м</t>
  </si>
  <si>
    <t>7501 кв м</t>
  </si>
  <si>
    <t xml:space="preserve">2209 кв м </t>
  </si>
  <si>
    <t xml:space="preserve">10641 кв м </t>
  </si>
  <si>
    <t xml:space="preserve">2793 кв м </t>
  </si>
  <si>
    <t xml:space="preserve">2508 кв м </t>
  </si>
  <si>
    <t xml:space="preserve">4470 кв м </t>
  </si>
  <si>
    <t xml:space="preserve">5073 кв м </t>
  </si>
  <si>
    <t xml:space="preserve">704 кв м </t>
  </si>
  <si>
    <t xml:space="preserve">2911 кв м </t>
  </si>
  <si>
    <t xml:space="preserve">652 кв м </t>
  </si>
  <si>
    <t xml:space="preserve">1535 кв м </t>
  </si>
  <si>
    <t xml:space="preserve">202 кв м </t>
  </si>
  <si>
    <t xml:space="preserve">9700 кв м </t>
  </si>
  <si>
    <t xml:space="preserve">МО СП с. Ворсино </t>
  </si>
  <si>
    <t xml:space="preserve">Решение Сельской Думы МО СП с. Ворсино от 29.12.2015 № 27                       Гос рег 40-40-03/024/2014-089      </t>
  </si>
  <si>
    <t>Решение Сельской Думы МО СП с. Ворсино от 29.12.2015 № 27                      Гос рег 40-40-03/024/2014-090</t>
  </si>
  <si>
    <t>Решение Сельской Думы МО СП с. Ворсино от 29.12.2015 № 27                     Гос рег 40-40-03/024/2014-083</t>
  </si>
  <si>
    <t>Решение Сельской Думы МО СП с. Ворсино от 29.12.2015 № 27                     Гос рег 40-40-03/024/2014-081</t>
  </si>
  <si>
    <t>Решение Сельской Думы МО СП с. Ворсино от 29.12.2015 № 27                        Гос рег 40-40-03/024/2014-092</t>
  </si>
  <si>
    <t>Решение Сельской Думы МО СП с. Ворсино от 29.12.2015 № 27                      Гос рег 40-40-03/024/2014-094</t>
  </si>
  <si>
    <t>Решение Сельской Думы МО СП с. Ворсино от 29.12.2015 № 27                       Гос рег 40-40-03/017/2014-936</t>
  </si>
  <si>
    <t>Решение Сельской Думы МО СП с. Ворсино от 29.12.2015 № 27                      Гос рег 40-40-03/017/2014-938</t>
  </si>
  <si>
    <t>Решение Сельской Думы МО СП с. Ворсино от 29.12.2015 № 27                     Гос рег 40-40-03/018/2013-057</t>
  </si>
  <si>
    <t>Решение Сельской Думы МО СП с. Ворсино от 29.12.2015 № 27                        Гос рег 40-40-03/018/2013-058</t>
  </si>
  <si>
    <t>Решение Сельской Думы МО СП с. Ворсино от 29.12.2015 № 27                       Гос рег 40-40-03/026/2013-207</t>
  </si>
  <si>
    <t>Решение Сельской Думы МО СП с. Ворсино от 29.12.2015 № 27                     Гос рег 40-40-03/026/2013-208</t>
  </si>
  <si>
    <t>Решение Сельской Думы МО СП с. Ворсино от 29.12.2015 № 27                         Гос рег 40-40-03/018/2013-055</t>
  </si>
  <si>
    <t>Решение Сельской Думы МО СП с. Ворсино от 29.12.2015 № 27                      Гос рег 40-40-03/018/2013-048</t>
  </si>
  <si>
    <t>Решение Сельской Думы МО СП с. Ворсино от 29.12.2015 № 27                      Гос рег 40-40-03/034/2013-018</t>
  </si>
  <si>
    <t>Решение Сельской Думы МО СП с. Ворсино от 29.12.2015 № 27                     Гос рег 40-40-03/034/2013-012</t>
  </si>
  <si>
    <t>Решение Сельской Думы МО СП с. Ворсино от 29.12.2015 № 27                     Гос рег 40-40-03/002/2014-102</t>
  </si>
  <si>
    <t>Решение Сельской Думы МО СП с. Ворсино от 29.12.2015 № 27                        Гос рег 40-40-03/034/2013-016</t>
  </si>
  <si>
    <t>Решение Сельской Думы МО СП с. Ворсино от 29.12.2015 № 27                      Гос рег 40-40-03/034/2013-019</t>
  </si>
  <si>
    <t>Решение Сельской Думы МО СП с. Ворсино от 29.12.2015 № 27                         Гос рег 40-40-03/034/2013-015</t>
  </si>
  <si>
    <t>Решение Сельской Думы МО СП с. Ворсино от 29.12.2015 № 27                       Гос рег 40-40-03/034/2013-011</t>
  </si>
  <si>
    <t>Решение Сельской Думы МО СП с. Ворсино от 29.12.2015 № 27                       Гос рег 40-40-03/027/2014-225</t>
  </si>
  <si>
    <t>Решение Сельской Думы МО СП с. Ворсино от 29.12.2015 № 27                      Гос рег 40-40-03/034/2013-014</t>
  </si>
  <si>
    <t>3.1</t>
  </si>
  <si>
    <t>3.2</t>
  </si>
  <si>
    <t>3.3</t>
  </si>
  <si>
    <t>2.201</t>
  </si>
  <si>
    <t>Дезенфицирующее средство "Бактол Форте", 4,4 л</t>
  </si>
  <si>
    <t>1.1.54</t>
  </si>
  <si>
    <t>Пешеходная дорожка (тротуар) в д. Коряково до ст. Ворсино</t>
  </si>
  <si>
    <t>д. Коряково - ст. Ворсино</t>
  </si>
  <si>
    <t>265*1,84 м</t>
  </si>
  <si>
    <t xml:space="preserve">Решение Сельской Думы МО СП с. Ворсино от 23.07.2020  № 39                           </t>
  </si>
  <si>
    <t>2.202</t>
  </si>
  <si>
    <t>Крест (2 шт)</t>
  </si>
  <si>
    <t>Воинское захоронение в д.Добрино</t>
  </si>
  <si>
    <t>Решение Сельской Думы МО СП с. Ворсино от 23.07.2020  № 39</t>
  </si>
  <si>
    <t>2.203</t>
  </si>
  <si>
    <t>Решение Сельской Думы МО СП с. Ворсино от 23.07.2020  № 40</t>
  </si>
  <si>
    <t>Ворота на кладбище (д. Пекино)</t>
  </si>
  <si>
    <t>Раздел 1.2. Сведения о муниципальном недвижимом имуществе (Земельные участки)</t>
  </si>
  <si>
    <t>1.1.55</t>
  </si>
  <si>
    <t>Здание котельной ДКВР</t>
  </si>
  <si>
    <t>40:03:000000:2184</t>
  </si>
  <si>
    <t>634 м2, 1965 г., 2 этажа</t>
  </si>
  <si>
    <t>1. Решение Сельской Думы МО СП с. Ворсино от 10.09.2020  № 51                           2.  Гос.рег № 40:03:000000:2184-40/055/2020-8 от 25.09.2020</t>
  </si>
  <si>
    <t>Хозяйственное ведение МУП МХАЦ Ворсино:                                   1. Гос.рег № 40:03:000000:2184-40/055/2020-6 от 25.09.2020                            2. Договор от 10.09.2020 № б/н</t>
  </si>
  <si>
    <t>Прекращение 23.07.2020</t>
  </si>
  <si>
    <t>Передача:                                                    Решение МО МР Боровский район от 18.06.2020 № 59                                  Прекращение (исключён из реестра):                                                       Решение Сельской Думы МО СП с. Ворсино от 23.07.2020  № 40</t>
  </si>
  <si>
    <t>Реквизиты документов-оснований возникновения (прекращения) права муниципальной собственности на движимое имущество</t>
  </si>
  <si>
    <t xml:space="preserve"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 </t>
  </si>
  <si>
    <t>Кадастровый номер  муниципального недвижимого имущества</t>
  </si>
  <si>
    <t>Дата возникновения и прекращения права муниципальной собственности на движимое имущество</t>
  </si>
  <si>
    <t>Адрес (местонахожднение)</t>
  </si>
  <si>
    <t>2.204</t>
  </si>
  <si>
    <t>Резервуар пожарный 5 куб.м. (РГС-5) (6 шт)</t>
  </si>
  <si>
    <t>693 888,33</t>
  </si>
  <si>
    <t>д. Коряково, ул. Московская, д. Климкино, ул. Южная,           д. Климкино, ул. Западная,               д. Киселёво, ул. Новая,                     д. Киселёво ул. Фабричная,                       д. Киселёво, ул. Новосёловых</t>
  </si>
  <si>
    <t>Щеточное оборудование ЩН-1,8 с системой увлажнения (500л)</t>
  </si>
  <si>
    <t>125 000,00</t>
  </si>
  <si>
    <t>Отвал коммунальный гидроповоротный МТЗ-82 ОП-2,5С</t>
  </si>
  <si>
    <t>75 550,00</t>
  </si>
  <si>
    <t>Навесной измельчитель веток DW-30</t>
  </si>
  <si>
    <t>с. Ворсино, гараж. Навесное оборудование на трактор</t>
  </si>
  <si>
    <t>2.205</t>
  </si>
  <si>
    <t>2.206</t>
  </si>
  <si>
    <t>2.207</t>
  </si>
  <si>
    <t>Комплекс оборудования котельной</t>
  </si>
  <si>
    <t>1.1.56</t>
  </si>
  <si>
    <t>Пешеходная дорожка от ж/д переезда до М-3 «Украина»</t>
  </si>
  <si>
    <t xml:space="preserve"> от ж/д переезда до М-3 «Украина»</t>
  </si>
  <si>
    <t xml:space="preserve">Решение Сельской Думы МО СП с. Ворсино от 17.12.2020  № 24     </t>
  </si>
  <si>
    <t>1725 кв.м (1150х1,5 м)</t>
  </si>
  <si>
    <t>2.208</t>
  </si>
  <si>
    <t>Машина распределяющая полуприцепная РС-05, VIN 2140</t>
  </si>
  <si>
    <t>596 000,00</t>
  </si>
  <si>
    <t>Решение Сельской Думы МО СП с. Ворсино от 17.12.2020  № 25</t>
  </si>
  <si>
    <t>Договор хозяйственного ведения от 18.12.2020  № б/н МУП МХАЦ с. Ворсино</t>
  </si>
  <si>
    <t>Ворсино, ул. Лыскина, в районе д. № 27</t>
  </si>
  <si>
    <t xml:space="preserve">Передано в оперативное управление МКУ "ЦФиС" </t>
  </si>
  <si>
    <t>Контейнерная площадка (д. Киселево, ул. Речная)</t>
  </si>
  <si>
    <t>д. Киселево, ул. Речная</t>
  </si>
  <si>
    <t xml:space="preserve">Решение Сельской Думы МО СП с. Ворсино от 28.01.2021  № 13     </t>
  </si>
  <si>
    <t>д. Киселево, ул. Луговая</t>
  </si>
  <si>
    <t>Решение Сельской Думы МО СП с. Ворсино от 28.01.2021  № 13</t>
  </si>
  <si>
    <t>д. Киселево, ул. Новая</t>
  </si>
  <si>
    <t>д. Старомийловское</t>
  </si>
  <si>
    <t>д. Шилово, ул. Липовая Аллея, Центральная</t>
  </si>
  <si>
    <t>д. Ивакино, ул.Озерная</t>
  </si>
  <si>
    <t>с. Ворсино, ул. Полевая, ул. Новая, стадион</t>
  </si>
  <si>
    <t>д. Климкино, ул. 2-я Западная</t>
  </si>
  <si>
    <t>д. Коряково, ул. Калужская, съезд с ул. Армейская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</si>
  <si>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</si>
  <si>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</si>
  <si>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</si>
  <si>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</si>
  <si>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</si>
  <si>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</si>
  <si>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</si>
  <si>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</si>
  <si>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</si>
  <si>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</si>
  <si>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</si>
  <si>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</si>
  <si>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</si>
  <si>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</si>
  <si>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1.1.57</t>
  </si>
  <si>
    <t>30 кв.м (6х5м), 2020 г.</t>
  </si>
  <si>
    <t>Прекращение: 25.02.2021</t>
  </si>
  <si>
    <t>Скамейка без спинки (5 шт)</t>
  </si>
  <si>
    <t>1. Решение Сельской Думы МО СП с. Ворсино от 10.10.2019  № 59                             2. Прекращение (6 шт): Решение Сельской Думы МО СП с. Ворсино от 25.02.2021  № 18</t>
  </si>
  <si>
    <t>Оперативное управление:          1. Договор от 27.12.2018 № б/н МКУ "Дворец Культуры с. Ворсино"                                                     2. Гос.рег. № 40:03:060401:817-40/104/2021-3 от 19.05.2021</t>
  </si>
  <si>
    <t>МО СП с. Ворсино"</t>
  </si>
  <si>
    <t>2.223</t>
  </si>
  <si>
    <t>2.224</t>
  </si>
  <si>
    <t xml:space="preserve">Сушилка на площадке двора </t>
  </si>
  <si>
    <t>с. Ворсино, ул. Молодежная, д. 24</t>
  </si>
  <si>
    <t>Решение Сельской Думы МО СП с. Ворсино от 26.08.2021  № 71</t>
  </si>
  <si>
    <t>с. Ворсино, ул. Молодежная, д. 15</t>
  </si>
  <si>
    <t>1.1.58</t>
  </si>
  <si>
    <t>Квартира</t>
  </si>
  <si>
    <t>д. Коряково, ул. Армейская, д. 51, кв. 3</t>
  </si>
  <si>
    <t>40:03:060401:1258</t>
  </si>
  <si>
    <t>42,2 м2</t>
  </si>
  <si>
    <t xml:space="preserve">1. Решение Сельской Думы МО СП с. Ворсино от 30.09.2021  № 80                           2.  Гос.рег № 40:03:060401:1258-40/055/2021-5 от 08.09.2021   </t>
  </si>
  <si>
    <t>д. Коряково, ул. Армейская, д. 51, кв. 4</t>
  </si>
  <si>
    <t>40:03:060401:1261</t>
  </si>
  <si>
    <t>40:03:060401:1269</t>
  </si>
  <si>
    <t>48,7 м2</t>
  </si>
  <si>
    <t>1. Решение Сельской Думы МО СП с. Ворсино от 30.09.2021  № 80                           2.  Гос.рег № 40:03:060401:1269-40/104/2021-3 от 08.09.2021</t>
  </si>
  <si>
    <t>д. Коряково, ул. Армейская, д. 51, кв. 13</t>
  </si>
  <si>
    <t>37,2 м2</t>
  </si>
  <si>
    <t xml:space="preserve">1. Решение Сельской Думы МО СП с. Ворсино от 30.09.2021  № 80                           2.  Гос.рег № 40:03:060401:1261-40/104/2021-5 от 08.09.2021   </t>
  </si>
  <si>
    <t>д. Коряково, ул. Армейская, д. 51, кв. 20</t>
  </si>
  <si>
    <t>д. Коряково, ул. Армейская, д. 51, кв. 28</t>
  </si>
  <si>
    <t>д. Коряково, ул. Армейская, д. 51, кв. 36</t>
  </si>
  <si>
    <t>д. Коряково, ул. Армейская, д. 51, кв. 68</t>
  </si>
  <si>
    <t>д. Коряково, ул. Армейская, д. 51, кв. 93</t>
  </si>
  <si>
    <t>40:03:060401:1295</t>
  </si>
  <si>
    <t>40:03:060401:1230</t>
  </si>
  <si>
    <t>48,2 м2</t>
  </si>
  <si>
    <t xml:space="preserve">1. Решение Сельской Думы МО СП с. Ворсино от 30.09.2021  № 80                           2.  Гос.рег № 40:03:060401:1295-40/060/2021-5 от 10.09.2021   </t>
  </si>
  <si>
    <t>40:03:060401:1268</t>
  </si>
  <si>
    <t xml:space="preserve">1. Решение Сельской Думы МО СП с. Ворсино от 30.09.2021  № 80                           2.  Гос.рег № 40:03:060401:1268-40/059/2021-5 от 24.09.2021   </t>
  </si>
  <si>
    <t>40:03:060401:1312</t>
  </si>
  <si>
    <t>49,0 м2</t>
  </si>
  <si>
    <t xml:space="preserve">1. Решение Сельской Думы МО СП с. Ворсино от 30.09.2021  № 80                           2.  Гос.рег № 40:03:060401:1312-40/104/2021-5 от 14.09.2021   </t>
  </si>
  <si>
    <t>40:03:060401:1322</t>
  </si>
  <si>
    <t>26,4 м2</t>
  </si>
  <si>
    <t xml:space="preserve">1. Решение Сельской Думы МО СП с. Ворсино от 30.09.2021  № 80                           2.  Гос.рег № 40:03:060401:1322-40/055/2021-5 от 10.09.2021   </t>
  </si>
  <si>
    <t>1. Решение Сельской Думы МО СП с. Ворсино  от 03.04.2013 № 34                             2. Гостехнадзор Боровского р-на Калужской обл. 24.01.2011</t>
  </si>
  <si>
    <t>1. Акт приема-передачи в хозяйствееное ведение в МУП МХАЦ с. Ворсино 19.09.2013                                                             2. Инспекция гостехнадзора Боровского  р-на 13.09.2021</t>
  </si>
  <si>
    <r>
      <t xml:space="preserve">Акт приема-передачи в хозяйствееное ведение в МУП МХАЦ с. Ворсино </t>
    </r>
    <r>
      <rPr>
        <sz val="9"/>
        <rFont val="Times New Roman"/>
        <family val="1"/>
      </rPr>
      <t>19.09.2013</t>
    </r>
    <r>
      <rPr>
        <sz val="9"/>
        <color indexed="8"/>
        <rFont val="Times New Roman"/>
        <family val="1"/>
      </rPr>
      <t xml:space="preserve">                                                                  2. Инспекция гостехнадзора Боровского  р-на 13.09.2021</t>
    </r>
  </si>
  <si>
    <t>1. Решение Сельской Думы МО СП с. Ворсино от 19.10.2017 № 52                            2. Инспекция гостехнадзора Боровского р-на от 06.10.2017</t>
  </si>
  <si>
    <t>Договор хозяйственного ведения от 20.10.2017  № б/н МУП МХАЦ с. Ворсино                                                                       2. Инспекция гостехнадзора Боровского р-на от 13.09.2021</t>
  </si>
  <si>
    <t>Договор хозяйственного ведения от 13.01.2020  № б/н МУП МХАЦ с. Ворсино                                                                 2. Инспекция гостехнадзора Боровского    р-на от 13.09.2021</t>
  </si>
  <si>
    <t>Прекращение 19.04.2020</t>
  </si>
  <si>
    <t>Решение Сельской Думы МО СП с. Ворсино от 29.12.2015 № 27                     Гос рег 40-40-03/018/2013-049 от 18.04.2013</t>
  </si>
  <si>
    <t>Газоснабжение квартиры</t>
  </si>
  <si>
    <t>с. Ворсино, ул. Молодежная, д. 14, кв. 6</t>
  </si>
  <si>
    <t>2021 г.</t>
  </si>
  <si>
    <t>Решение Сельской Думы МО СП с. Ворсино от 25.11.2021  № 93</t>
  </si>
  <si>
    <t>д. Коряково, ул. Армейская, д. 51, кв. 11</t>
  </si>
  <si>
    <t>40:03:060401:1259</t>
  </si>
  <si>
    <t>41,0 м2</t>
  </si>
  <si>
    <t xml:space="preserve">1. Решение Сельской Думы МО СП с. Ворсино от 25.11.2021  № 92                           2.  Гос.рег № 40:03:060401:1259-40/104/2021-3 от 10.11.2021   </t>
  </si>
  <si>
    <t>д. Коряково, ул. Армейская, д. 51, кв. 18</t>
  </si>
  <si>
    <t>40:03:060401:1293</t>
  </si>
  <si>
    <t>40,7 м2</t>
  </si>
  <si>
    <t xml:space="preserve">1. Решение Сельской Думы МО СП с. Ворсино от 25.11.2021  № 92                           2.  Гос.рег № 40:03:060401:1293-40/060/2021-3 от 11.11.2021   </t>
  </si>
  <si>
    <t>д. Коряково, ул. Армейская, д. 51, кв. 19</t>
  </si>
  <si>
    <t>40:03:060401:1294</t>
  </si>
  <si>
    <t>41,1 м2</t>
  </si>
  <si>
    <t xml:space="preserve">1. Решение Сельской Думы МО СП с. Ворсино от 25.11.2021  № 92                           2.  Гос.рег № 40:03:060401:1294-40/060/2021-3 от 11.11.2021   </t>
  </si>
  <si>
    <t>д. Коряково, ул. Армейская, д. 51, кв. 78</t>
  </si>
  <si>
    <t>40:03:060401:1253</t>
  </si>
  <si>
    <t>41,3 м2</t>
  </si>
  <si>
    <t xml:space="preserve">1. Решение Сельской Думы МО СП с. Ворсино от 25.11.2021  № 92                           2.  Гос.рег № 40:03:060401:1253-40/104/2021-3 от 11.11.2021   </t>
  </si>
  <si>
    <t>д. Коряково, ул. Армейская, д. 51, кв. 79</t>
  </si>
  <si>
    <t>40:03:060401:1254</t>
  </si>
  <si>
    <t>41,7 м2</t>
  </si>
  <si>
    <t>д. Коряково, ул. Армейская, д. 51, кв. 86</t>
  </si>
  <si>
    <t>40:03:060401:1288</t>
  </si>
  <si>
    <t>41,5 м2</t>
  </si>
  <si>
    <t>д. Коряково, ул. Армейская, д. 51, кв. 94</t>
  </si>
  <si>
    <t>40:03:060401:1323</t>
  </si>
  <si>
    <t>40,8 м2</t>
  </si>
  <si>
    <t>д. Коряково, ул. Армейская, д. 51, кв. 95</t>
  </si>
  <si>
    <t>40:03:060401:1221</t>
  </si>
  <si>
    <t>41,4 м2</t>
  </si>
  <si>
    <t xml:space="preserve">1. Решение Сельской Думы МО СП с. Ворсино от 25.11.2021  № 86                           2.  Гос.рег № 40:03:060401:1221-40/055/2021-5 от 09.11.2021   </t>
  </si>
  <si>
    <t>2.225</t>
  </si>
  <si>
    <t>2.226</t>
  </si>
  <si>
    <t>2.227</t>
  </si>
  <si>
    <t>2.228</t>
  </si>
  <si>
    <t>2.229</t>
  </si>
  <si>
    <t>2.230</t>
  </si>
  <si>
    <t>2.231</t>
  </si>
  <si>
    <t>2.232</t>
  </si>
  <si>
    <t>2.233</t>
  </si>
  <si>
    <t>2.234</t>
  </si>
  <si>
    <t>2.235</t>
  </si>
  <si>
    <t>2.236</t>
  </si>
  <si>
    <t>2.237</t>
  </si>
  <si>
    <t>2.238</t>
  </si>
  <si>
    <t>2.239</t>
  </si>
  <si>
    <t>Контейнерная площадка под крупногабаритный мусор</t>
  </si>
  <si>
    <t>с. Ворсино, ул. Молодежная, д. 13</t>
  </si>
  <si>
    <t>с. Ворсино, ул. Поселковая, д. 67</t>
  </si>
  <si>
    <t>д. Киселёво, ул. Речная</t>
  </si>
  <si>
    <t>д. Киселёво, ул. Новосёловых</t>
  </si>
  <si>
    <t>ПХ ДО Балабаново</t>
  </si>
  <si>
    <t>Решение Сельской Думы МО СП с. Ворсино от 26.08.2021  № 84</t>
  </si>
  <si>
    <t>Исключён: 28.10.2021</t>
  </si>
  <si>
    <t>Детская площадка</t>
  </si>
  <si>
    <t>сквер по ул. Молодежной,                          с. Ворсино</t>
  </si>
  <si>
    <t>Решение Сельской Думы МО СП с. Ворсино от 09.12.2021  № 96</t>
  </si>
  <si>
    <t>ул. Лыскина, около д. 6, с. Ворсино</t>
  </si>
  <si>
    <t>д. Кочетовка                                   (ул. Центральная,                              ул. Лесная, ул. Дачная)</t>
  </si>
  <si>
    <t>Решение Сельской Думы МО СП с. Ворсино от 16.12.2021  № 99</t>
  </si>
  <si>
    <t>д. Коряково, ул. Армейская, д. 51, кв. 87</t>
  </si>
  <si>
    <t>40:03:060401:1289</t>
  </si>
  <si>
    <t>41,2 м2</t>
  </si>
  <si>
    <t>д. Коряково, ул. Армейская, д. 51, кв. 44</t>
  </si>
  <si>
    <t>40:03:060401:1304</t>
  </si>
  <si>
    <t>52,0 м2</t>
  </si>
  <si>
    <t>д. Коряково, ул. Армейская, д. 51, кв. 52</t>
  </si>
  <si>
    <t>40:03:060401:1240</t>
  </si>
  <si>
    <t>52,9 м2</t>
  </si>
  <si>
    <t xml:space="preserve">1. Решение Сельской Думы МО СП с. Ворсино от 28.12.2021  № 105                           2.  Гос.рег № 40:03:060401:1304-40/104/2021-3 от 28.12.2021   </t>
  </si>
  <si>
    <t xml:space="preserve">1. Решение Сельской Думы МО СП с. Ворсино от 28.12.2021  № 105                           2.  Гос.рег № 40:03:060401:1240-40/104/2021-3 от 28.12.2021   </t>
  </si>
  <si>
    <t>д. Коряково, ул. Армейская, д. 51, кв. 60</t>
  </si>
  <si>
    <t>40:03:060401:1277</t>
  </si>
  <si>
    <t>52,8 м2</t>
  </si>
  <si>
    <t xml:space="preserve">1. Решение Сельской Думы МО СП с. Ворсино от 28.12.2021  № 105                           2.  Гос.рег № 40:03:060401:1277-40/104/2021-7 от 28.12.2021   </t>
  </si>
  <si>
    <t>д. Коряково, ул. Армейская, д. 51, кв. 76</t>
  </si>
  <si>
    <t>40:03:060401:1250</t>
  </si>
  <si>
    <t>53,4 м2</t>
  </si>
  <si>
    <t>Участок трубопровода холодного водоснабжения по ул Заречная с. Ворсино</t>
  </si>
  <si>
    <t>с. Ворсино, ул Заречная</t>
  </si>
  <si>
    <t>845 м</t>
  </si>
  <si>
    <t>Исключён 29.07.2021</t>
  </si>
  <si>
    <t xml:space="preserve">1. Решение Сельской Думы МО СП с. Ворсино от 22.12.2015 № 25                                2. Решение Сельской Думы МО СП с. Ворсино о списании от 29.07.2021 № 68 </t>
  </si>
  <si>
    <t>1. Решение Сельской Думы МО СП с. Ворсино от 15.11.2018 № 55                               2. Решение Сельской Думы МО СП с. Ворсино о списании от 29.07.2021 № 68</t>
  </si>
  <si>
    <t xml:space="preserve">1. Решение Сельской Думы МО СП с. Ворсино от 12.12.2019  № 82                                    2. Решение Сельской Думы МО СП с. Ворсино о списании от 29.07.2021  № 68 </t>
  </si>
  <si>
    <t>1. Решение Сельской Думы МО СП с. Ворсино  от 20.12.2018 № 69                                     2. Решение Сельской Думы МО СП с. Ворсино  о списании от 29.07.2021 № 68</t>
  </si>
  <si>
    <t>2.240</t>
  </si>
  <si>
    <t>2.241</t>
  </si>
  <si>
    <t>2.242</t>
  </si>
  <si>
    <t>2.243</t>
  </si>
  <si>
    <t>д. Павлово, ул. Седова</t>
  </si>
  <si>
    <t>Решение Сельской Думы МО СП с. Ворсино от 24.02.2022  № 14</t>
  </si>
  <si>
    <t>д. Шилово, ул. Лесная,                 ул. Зеленая</t>
  </si>
  <si>
    <t>д. Киселево,                                        ул. Хуторская 1-й съезд</t>
  </si>
  <si>
    <t>Исключён 24.02.2022</t>
  </si>
  <si>
    <t xml:space="preserve">1. Решение Сельской Думы МО СП с. Ворсино от 28.12.2017 № 79                                               2. Решение Сельской Думы МО СП с. Ворсино от 24.02.2022 № 11 </t>
  </si>
  <si>
    <t xml:space="preserve">Договор хозяйственного ведения от 29.12.2017  № б/н МУП МХАЦ с. Ворсино - расторгнут </t>
  </si>
  <si>
    <t>1.2.93</t>
  </si>
  <si>
    <t>1.2.94</t>
  </si>
  <si>
    <t>1.2.95</t>
  </si>
  <si>
    <t>1.2.96</t>
  </si>
  <si>
    <t>1.2.97</t>
  </si>
  <si>
    <t>1.2.98</t>
  </si>
  <si>
    <t>40:03:061001:2870</t>
  </si>
  <si>
    <t>2980 кв. м</t>
  </si>
  <si>
    <t>с. Ворсино, общего пользования</t>
  </si>
  <si>
    <t>40:03:061001:2869</t>
  </si>
  <si>
    <t>2960 кв.м</t>
  </si>
  <si>
    <t>40:03:061001:1903</t>
  </si>
  <si>
    <t>40:03:061001:1904</t>
  </si>
  <si>
    <t>15 кв. м</t>
  </si>
  <si>
    <t>для размещения и обслуживания  сельского кладбища,          д. Пекино</t>
  </si>
  <si>
    <t>с. Ворсино, ул. Поселковая, в районе дома № 67, под объектами размещения отходов потребления</t>
  </si>
  <si>
    <t>с. Ворсино, ул. Заречная, в районе дома № 4, под объектами размещения отходов потреблени</t>
  </si>
  <si>
    <t>40:03:061201:242</t>
  </si>
  <si>
    <t>36374 кв.м</t>
  </si>
  <si>
    <t>40:03:061001:2856</t>
  </si>
  <si>
    <t>4000 кв. м</t>
  </si>
  <si>
    <t>40:03:061001:1277</t>
  </si>
  <si>
    <t>ж/д ст. Ворсино, д. 6 кв. 1</t>
  </si>
  <si>
    <t>ж/д ст. Ворсино, д. 6 кв. 2</t>
  </si>
  <si>
    <t>40:03:061001:1276</t>
  </si>
  <si>
    <t>ж/д ст. Ворсино, д. 6 кв. 3</t>
  </si>
  <si>
    <t>40:03:061001:1275</t>
  </si>
  <si>
    <t>ж/д ст. Ворсино, д. 6 кв. 5</t>
  </si>
  <si>
    <t>40:03:061001:1279</t>
  </si>
  <si>
    <t>ж/д ст. Ворсино, д. 6 кв. 6</t>
  </si>
  <si>
    <t>40:03:061001:1534</t>
  </si>
  <si>
    <t>ж/д ст. Ворсино, д. 6 кв. 8</t>
  </si>
  <si>
    <t>40:03:061001:1278</t>
  </si>
  <si>
    <t>ж/д ст. Ворсино, д. 6 кв. 11</t>
  </si>
  <si>
    <t>40:03:061001:1281</t>
  </si>
  <si>
    <t>ж/д ст. Ворсино, д. 6 кв. 12</t>
  </si>
  <si>
    <t>40:03:061001:1280</t>
  </si>
  <si>
    <t>ж/д ст. Ворсино, д. 8 кв. 1</t>
  </si>
  <si>
    <t>40:03:061001:1404</t>
  </si>
  <si>
    <t>ж/д ст. Ворсино, д. 8 кв. 2</t>
  </si>
  <si>
    <t>40:03:061001:1969</t>
  </si>
  <si>
    <t>ж/д ст. Ворсино, д. 10 кв. 1</t>
  </si>
  <si>
    <t>40:03:068701:222</t>
  </si>
  <si>
    <t>ж/д ст. Ворсино, д. 10 кв. 2</t>
  </si>
  <si>
    <t>40:03:061001:829</t>
  </si>
  <si>
    <t>ж/д ст. Ворсино, д. 10 кв. 3</t>
  </si>
  <si>
    <t>40:03:061001:1566</t>
  </si>
  <si>
    <t>ж/д ст. Ворсино, д. 10 кв. 4</t>
  </si>
  <si>
    <t>40:03:061001:834</t>
  </si>
  <si>
    <t>ж/д ст. Ворсино, д. 10 кв. 5</t>
  </si>
  <si>
    <t>40:03:061001:833</t>
  </si>
  <si>
    <t>ж/д ст. Ворсино, д. 10 кв. 7</t>
  </si>
  <si>
    <t>40:03:061001:830</t>
  </si>
  <si>
    <t>ж/д ст. Ворсино, д. 10 кв. 9</t>
  </si>
  <si>
    <t>40:03:061001:831</t>
  </si>
  <si>
    <t>ж/д ст. Ворсино, д. 10 кв. 10</t>
  </si>
  <si>
    <t>40:03:061001:832</t>
  </si>
  <si>
    <t>ж/д ст. Ворсино, д. 10 кв. 12</t>
  </si>
  <si>
    <t>40:03:061001:328</t>
  </si>
  <si>
    <t>ж/д ст. Ворсино, д. 12 кв. 1</t>
  </si>
  <si>
    <t>40:03:061001:928</t>
  </si>
  <si>
    <t>ж/д ст. Ворсино, д. 12 кв. 2</t>
  </si>
  <si>
    <t>40:03:061001:927</t>
  </si>
  <si>
    <t>ж/д ст. Ворсино, д. 12 кв. 4</t>
  </si>
  <si>
    <t>40:03:061001:2229</t>
  </si>
  <si>
    <t>ж/д ст. Ворсино, д. 12 кв. 5</t>
  </si>
  <si>
    <t>40:03:061001:2258</t>
  </si>
  <si>
    <t>ж/д ст. Ворсино, д. 16 кв. 2</t>
  </si>
  <si>
    <t>40:03:061001:1401</t>
  </si>
  <si>
    <t>ж/д ст. Ворсино, д. 16 кв. 3</t>
  </si>
  <si>
    <t>40:03:061001:1973</t>
  </si>
  <si>
    <t>ж/д ст. Ворсино, д. 16 кв. 5</t>
  </si>
  <si>
    <t>40:03:061001:2270</t>
  </si>
  <si>
    <t>ж/д ст. Ворсино, д. 16 кв. 6</t>
  </si>
  <si>
    <t>40:03:061001:2806</t>
  </si>
  <si>
    <t>ж/д ст. Ворсино, д. 16 кв. 7</t>
  </si>
  <si>
    <t>40:03:061001:2808</t>
  </si>
  <si>
    <t>ж/д ст. Ворсино, д. 16 кв. 8</t>
  </si>
  <si>
    <t>40:03:061901:211</t>
  </si>
  <si>
    <t>ж/д ст. Ворсино, д. 16 кв. 9</t>
  </si>
  <si>
    <t>40:03:061001:1400</t>
  </si>
  <si>
    <t>ж/д ст. Ворсино, д. 16 кв. 12</t>
  </si>
  <si>
    <t>40:03:061001:1919</t>
  </si>
  <si>
    <t>ж/д ст. Ворсино, д. 16 кв. 13</t>
  </si>
  <si>
    <t>40:03:061901:219</t>
  </si>
  <si>
    <t>ж/д ст. Ворсино, д. 16 кв. 14</t>
  </si>
  <si>
    <t>40:03:061901:217</t>
  </si>
  <si>
    <t>ж/д ст. Ворсино, д. 16 кв. 15</t>
  </si>
  <si>
    <t>40:03:061001:2807</t>
  </si>
  <si>
    <t>ж/д ст. Ворсино, д. 16 кв. 16</t>
  </si>
  <si>
    <t>40:03:061001:1965</t>
  </si>
  <si>
    <t>ж/д ст. Ворсино, д. 16 кв. 17</t>
  </si>
  <si>
    <t>40:03:061001:1927</t>
  </si>
  <si>
    <t>ж/д ст. Ворсино, д. 18 кв. 1</t>
  </si>
  <si>
    <t>40:03:061001:1370</t>
  </si>
  <si>
    <t>ж/д ст. Ворсино, д. 18 кв. 2</t>
  </si>
  <si>
    <t>40:03:061001:1374</t>
  </si>
  <si>
    <t>ж/д ст. Ворсино, д. 18 кв. 4</t>
  </si>
  <si>
    <t>40:03:061001:1974</t>
  </si>
  <si>
    <t>ж/д ст. Ворсино, д. 18 кв. 6</t>
  </si>
  <si>
    <t>40:03:061001:1383</t>
  </si>
  <si>
    <t>ж/д ст. Ворсино, д. 18 кв. 7</t>
  </si>
  <si>
    <t>40:03:061001:1382</t>
  </si>
  <si>
    <t>ж/д ст. Ворсино, д. 18 кв. 8</t>
  </si>
  <si>
    <t>40:03:061001:1375</t>
  </si>
  <si>
    <t>ж/д ст. Ворсино, д. 18 кв. 9</t>
  </si>
  <si>
    <t>40:03:061001:1373</t>
  </si>
  <si>
    <t>ж/д ст. Ворсино, д. 18 кв. 10</t>
  </si>
  <si>
    <t>40:03:061001:1381</t>
  </si>
  <si>
    <t>ж/д ст. Ворсино, д. 18 кв. 11</t>
  </si>
  <si>
    <t>40:03:061001:1380</t>
  </si>
  <si>
    <t>ж/д ст. Ворсино, д. 18 кв. 12</t>
  </si>
  <si>
    <t>40:03:061901:190</t>
  </si>
  <si>
    <t>ж/д ст. Ворсино, д. 18 кв. 13</t>
  </si>
  <si>
    <t>40:03:061001:1378</t>
  </si>
  <si>
    <t>ж/д ст. Ворсино, д. 18 кв. 14</t>
  </si>
  <si>
    <t>40:03:061001:1377</t>
  </si>
  <si>
    <t>ж/д ст. Ворсино, д. 18 кв. 15</t>
  </si>
  <si>
    <t>40:03:061001:1372</t>
  </si>
  <si>
    <t>ж/д ст. Ворсино, д. 18 кв. 16</t>
  </si>
  <si>
    <t>40:03:061001:939</t>
  </si>
  <si>
    <t>ж/д ст. Ворсино, д. 18 кв. 18</t>
  </si>
  <si>
    <t>40:03:061001:1371</t>
  </si>
  <si>
    <t>ж/д ст. Ворсино, д. 20 кв. 2</t>
  </si>
  <si>
    <t>40:03:061001:1429</t>
  </si>
  <si>
    <t>ж/д ст. Ворсино, д. 20 кв. 5</t>
  </si>
  <si>
    <t>40:03:061001:1942</t>
  </si>
  <si>
    <t>ж/д ст. Ворсино, д. 20 кв. 6</t>
  </si>
  <si>
    <t>40:03:061001:2616</t>
  </si>
  <si>
    <t>ж/д ст. Ворсино, д. 20 кв. 7</t>
  </si>
  <si>
    <t>40:03:061001:1428</t>
  </si>
  <si>
    <t>ж/д ст. Ворсино, д. 20 кв. 8</t>
  </si>
  <si>
    <t>40:03:061901:245</t>
  </si>
  <si>
    <t>ж/д ст. Ворсино, д. 20 кв. 9</t>
  </si>
  <si>
    <t>40:03:061001:1427</t>
  </si>
  <si>
    <t>ж/д ст. Ворсино, д. 20 кв. 10</t>
  </si>
  <si>
    <t>40:03:061001:1426</t>
  </si>
  <si>
    <t>ж/д ст. Ворсино, д. 20 кв. 12</t>
  </si>
  <si>
    <t>40:03:061001:1431</t>
  </si>
  <si>
    <t>ж/д ст. Ворсино, д. 20 кв. 14</t>
  </si>
  <si>
    <t>40:03:061001:1425</t>
  </si>
  <si>
    <t>ж/д ст. Ворсино, д. 20 кв. 15</t>
  </si>
  <si>
    <t>40:03:061901:198</t>
  </si>
  <si>
    <t>ж/д ст. Ворсино, д. 20 кв. 17</t>
  </si>
  <si>
    <t>40:03:061001:1937</t>
  </si>
  <si>
    <t>ж/д ст. Ворсино, д. 20 кв. 18</t>
  </si>
  <si>
    <t>40:03:061001:1434</t>
  </si>
  <si>
    <t>Раздел 1.4. Сведения о муниципальном недвижимом имуществе (жилой фонд)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</si>
  <si>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</si>
  <si>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</si>
  <si>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</si>
  <si>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</si>
  <si>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</si>
  <si>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</si>
  <si>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</si>
  <si>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</si>
  <si>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</si>
  <si>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</si>
  <si>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</si>
  <si>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</si>
  <si>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</si>
  <si>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</si>
  <si>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</si>
  <si>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</si>
  <si>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</si>
  <si>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</si>
  <si>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</si>
  <si>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</si>
  <si>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</si>
  <si>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</si>
  <si>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</si>
  <si>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</si>
  <si>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</si>
  <si>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</si>
  <si>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</si>
  <si>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</si>
  <si>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</si>
  <si>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</si>
  <si>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</si>
  <si>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</si>
  <si>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</si>
  <si>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</si>
  <si>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</si>
  <si>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</si>
  <si>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</si>
  <si>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</si>
  <si>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</si>
  <si>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</si>
  <si>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</si>
  <si>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</si>
  <si>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</si>
  <si>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</si>
  <si>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</si>
  <si>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</si>
  <si>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</si>
  <si>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1.4.48</t>
  </si>
  <si>
    <t>1.4.49</t>
  </si>
  <si>
    <t>1.4.50</t>
  </si>
  <si>
    <t>1.4.51</t>
  </si>
  <si>
    <t>1.4.52</t>
  </si>
  <si>
    <t>1.4.53</t>
  </si>
  <si>
    <t>1.4.54</t>
  </si>
  <si>
    <t>1.4.55</t>
  </si>
  <si>
    <t>1.4.56</t>
  </si>
  <si>
    <t>1.4.57</t>
  </si>
  <si>
    <t>1.4.58</t>
  </si>
  <si>
    <t>1.4.59</t>
  </si>
  <si>
    <t>1.4.60</t>
  </si>
  <si>
    <t>1.4.61</t>
  </si>
  <si>
    <t>1.4.62</t>
  </si>
  <si>
    <t>1.4.63</t>
  </si>
  <si>
    <t>1.4.64</t>
  </si>
  <si>
    <t>1.4.65</t>
  </si>
  <si>
    <t>1.4.66</t>
  </si>
  <si>
    <t>1.4.67</t>
  </si>
  <si>
    <t>1.4.68</t>
  </si>
  <si>
    <t>1.4.69</t>
  </si>
  <si>
    <t>1.4.70</t>
  </si>
  <si>
    <t>1.4.71</t>
  </si>
  <si>
    <t>1.4.72</t>
  </si>
  <si>
    <t>1.4.73</t>
  </si>
  <si>
    <t>1.4.74</t>
  </si>
  <si>
    <t>1.4.75</t>
  </si>
  <si>
    <t>1.4.76</t>
  </si>
  <si>
    <t>1.4.77</t>
  </si>
  <si>
    <t>1.4.78</t>
  </si>
  <si>
    <t>1.4.79</t>
  </si>
  <si>
    <t>1.4.80</t>
  </si>
  <si>
    <t>1.4.81</t>
  </si>
  <si>
    <t>1.4.82</t>
  </si>
  <si>
    <t>1.4.83</t>
  </si>
  <si>
    <t>1.4.84</t>
  </si>
  <si>
    <t>1.4.85</t>
  </si>
  <si>
    <t>1.4.86</t>
  </si>
  <si>
    <t xml:space="preserve">1. Решение Сельской Думы МО СП с. Ворсино от 20.01.2022  № 3                                        2.  Гос.рег № 40:03:061001:1277-40/066/2020-2 от 15.10.2020                              </t>
  </si>
  <si>
    <t xml:space="preserve">1. Решение Сельской Думы МО СП с. Ворсино от 20.01.2022  № 3                                        2.  Гос.рег № 40:03:061001:1276-40/104/2020-3 от 06.08.2020                              </t>
  </si>
  <si>
    <t xml:space="preserve">1. Решение Сельской Думы МО СП с. Ворсино от 20.01.2022  № 3                                        2.  Гос.рег № 40:03:061001:1275-40/104/2021-7 от 28.12.2021                              </t>
  </si>
  <si>
    <t xml:space="preserve">1. Решение Сельской Думы МО СП с. Ворсино от 20.01.2022  № 3                                        2.  Гос.рег № 40:03:061001:1279-40/060/2020-3 от 02.09.2020                              </t>
  </si>
  <si>
    <t xml:space="preserve">1. Решение Сельской Думы МО СП с. Ворсино от 20.01.2022  № 3                                        2.  Гос.рег № 40:03:061001:1534-40/104/2020-4 от 20.10.2020                              </t>
  </si>
  <si>
    <t xml:space="preserve">1. Решение Сельской Думы МО СП с. Ворсино от 20.01.2022  № 3                                        2.  Гос.рег № 40:03:061001:1278-40/104/2020-5 от 28.10.2020                              </t>
  </si>
  <si>
    <t xml:space="preserve">1. Решение Сельской Думы МО СП с. Ворсино от 20.01.2022  № 3                                        2.  Гос.рег № 40:03:061001:1281-40/104/2020-2 от 05.08.2020                              </t>
  </si>
  <si>
    <t xml:space="preserve">1. Решение Сельской Думы МО СП с. Ворсино от 20.01.2022  № 3                                        2.  Гос.рег № 40:03:061001:1280-40/056/2020-2 от 18.08.2020                              </t>
  </si>
  <si>
    <t xml:space="preserve">1. Решение Сельской Думы МО СП с. Ворсино от 20.01.2022  № 3                                        2.  Гос.рег № 40:03:061001:1404-40/104/2021-2 от 03.12.2021                              </t>
  </si>
  <si>
    <t xml:space="preserve">1. Решение Сельской Думы МО СП с. Ворсино от 20.01.2022  № 3                                        2.  Гос.рег № 40:03:061001:1969-40/104/2020-5 от 15.10.2020                              </t>
  </si>
  <si>
    <t xml:space="preserve">1. Решение Сельской Думы МО СП с. Ворсино от 20.01.2022  № 3                                        2.  Гос.рег № 40:03:068701:222-40/104/2020-2 от 19.08.2020                              </t>
  </si>
  <si>
    <t xml:space="preserve">1. Решение Сельской Думы МО СП с. Ворсино от 20.01.2022  № 3                                        2.  Гос.рег № 40:03:061001:1566-40/104/2021-2 от 15.07.2021                              </t>
  </si>
  <si>
    <t xml:space="preserve">1. Решение Сельской Думы МО СП с. Ворсино от 20.01.2022  № 3                                        2.  Гос.рег № 40:03:061001:834-40/066/2020-4 от 19.10.2020                              </t>
  </si>
  <si>
    <t xml:space="preserve">1. Решение Сельской Думы МО СП с. Ворсино от 20.01.2022  № 3                                        2.  Гос.рег № 40:03:061001:833-40/065/2020-6 от 19.08.2020                              </t>
  </si>
  <si>
    <t xml:space="preserve">1. Решение Сельской Думы МО СП с. Ворсино от 20.01.2022  № 3                                        2.  Гос.рег № 40:03:061001:830-40/104/2020-3 от 30.12.2020                              </t>
  </si>
  <si>
    <t xml:space="preserve">1. Решение Сельской Думы МО СП с. Ворсино от 20.01.2022  № 3                                        2.  Гос.рег № 40:03:061001:831-40/055/2020-3 от 31.08.2020                              </t>
  </si>
  <si>
    <t xml:space="preserve">1. Решение Сельской Думы МО СП с. Ворсино от 20.01.2022  № 3                                        2.  Гос.рег № 40:03:061001:832-40/059/2020-3 от 30.09.2020                              </t>
  </si>
  <si>
    <t xml:space="preserve">1. Решение Сельской Думы МО СП с. Ворсино от 20.01.2022  № 3                                        2.  Гос.рег № 40:03:061901:328-40/104/2020-3 от 17.08.2020                              </t>
  </si>
  <si>
    <t xml:space="preserve">1. Решение Сельской Думы МО СП с. Ворсино от 20.01.2022  № 3                                        2.  Гос.рег № 40:03:061001:928-40/061/2020-2 от 02.09.2020                              </t>
  </si>
  <si>
    <t xml:space="preserve">1. Решение Сельской Думы МО СП с. Ворсино от 20.01.2022  № 3                                        2.  Гос.рег № 40:03:061001:927-40/104/2021-4 от 24.06.2021                              </t>
  </si>
  <si>
    <t xml:space="preserve">1. Решение Сельской Думы МО СП с. Ворсино от 20.01.2022  № 3                                        2.  Гос.рег № 40:03:061001:2229-40/059/2020-2 от 17.08.2020                              </t>
  </si>
  <si>
    <t xml:space="preserve">1. Решение Сельской Думы МО СП с. Ворсино от 20.01.2022  № 3                                        2.  Гос.рег № 40:03:061001:2258-40/064/2020-2 от 28.08.2020                              </t>
  </si>
  <si>
    <t xml:space="preserve">1. Решение Сельской Думы МО СП с. Ворсино от 20.01.2022  № 3                                        2.  Гос.рег № 40:03:061001:1401-40/104/2021-4 от 04.10.2021                              </t>
  </si>
  <si>
    <t xml:space="preserve">1. Решение Сельской Думы МО СП с. Ворсино от 20.01.2022  № 3                                        2.  Гос.рег № 40:03:061001:2270-40/055/2021-4 от 25.06.2021                              </t>
  </si>
  <si>
    <t xml:space="preserve">1. Решение Сельской Думы МО СП с. Ворсино от 20.01.2022  № 3                                        2.  Гос.рег № 40:03:061001:2808-40/104/2020-2 от 28.08.2020                              </t>
  </si>
  <si>
    <t xml:space="preserve">1. Решение Сельской Думы МО СП с. Ворсино от 20.01.2022  № 3                                        2.  Гос.рег № 40:03:061901:211-40/104/2020-2 от 17.08.2020                              </t>
  </si>
  <si>
    <t xml:space="preserve">1. Решение Сельской Думы МО СП с. Ворсино от 20.01.2022  № 3                                        2.  Гос.рег № 40:03:061001:1400-40/104/2020-2 от 05.08.2020                              </t>
  </si>
  <si>
    <t xml:space="preserve">1. Решение Сельской Думы МО СП с. Ворсино от 20.01.2022  № 3                                        2.  Гос.рег № 40:03:061001:1919-40/066/2020-2 от 28.08.2020                              </t>
  </si>
  <si>
    <t xml:space="preserve">1. Решение Сельской Думы МО СП с. Ворсино от 20.01.2022  № 3                                        2.  Гос.рег № 40:03:061901:-40/104/2020-2 от 05.08.2020                              </t>
  </si>
  <si>
    <t xml:space="preserve">1. Решение Сельской Думы МО СП с. Ворсино от 20.01.2022  № 3                                        2.  Гос.рег № 40:03:061901:217-40/104/2020-3 от 28.10.2020                              </t>
  </si>
  <si>
    <t xml:space="preserve">1. Решение Сельской Думы МО СП с. Ворсино от 20.01.2022  № 3                                        2.  Гос.рег № 40:03:061001:2807-40/055/2021-3 от 13.12.2021                              </t>
  </si>
  <si>
    <t xml:space="preserve">1. Решение Сельской Думы МО СП с. Ворсино от 20.01.2022  № 3                                        2.  Гос.рег № 40:03:061001:1965-40/060/2020-2 от 31.08.2020                              </t>
  </si>
  <si>
    <t xml:space="preserve">1. Решение Сельской Думы МО СП с. Ворсино от 20.01.2022  № 3                                        2.  Гос.рег № 40:03:061001:1927-40/104/2020-3 от 05.08.2020                              </t>
  </si>
  <si>
    <t xml:space="preserve">1. Решение Сельской Думы МО СП с. Ворсино от 20.01.2022  № 3                                        2.  Гос.рег № 40:03:061001:1370-40/104/2020-2 от 17.08.2020                              </t>
  </si>
  <si>
    <t xml:space="preserve">1. Решение Сельской Думы МО СП с. Ворсино от 20.01.2022  № 3                                        2.  Гос.рег № 40:03:061001:1374-40/063/2020-2 от 10.08.2020                              </t>
  </si>
  <si>
    <t xml:space="preserve">1. Решение Сельской Думы МО СП с. Ворсино от 20.01.2022  № 3                                        2.  Гос.рег № 40:03:061001:1974-40/055/2020-2 от 18.08.2020                              </t>
  </si>
  <si>
    <t xml:space="preserve">1. Решение Сельской Думы МО СП с. Ворсино от 20.01.2022  № 3                                        2.  Гос.рег № 40:03:061001:1383-40/060/2020-6 от 07.10.2020                              </t>
  </si>
  <si>
    <t xml:space="preserve">1. Решение Сельской Думы МО СП с. Ворсино от 20.01.2022  № 3                                        2.  Гос.рег № 40:03:061001:1382-40/104/2020-2 от 15.10.2020                              </t>
  </si>
  <si>
    <t xml:space="preserve">1. Решение Сельской Думы МО СП с. Ворсино от 20.01.2022  № 3                                        2.  Гос.рег № 40:03:061001:1375-40/104/2020-2 от 05.08.2020                              </t>
  </si>
  <si>
    <t xml:space="preserve">1. Решение Сельской Думы МО СП с. Ворсино от 20.01.2022  № 3                                        2.  Гос.рег № 40:03:061001:1373-40/055/2021-5 от 04.10.2021                              </t>
  </si>
  <si>
    <t xml:space="preserve">1. Решение Сельской Думы МО СП с. Ворсино от 20.01.2022  № 3                                        2.  Гос.рег № 40:03:061001:1381-40/059/2020-3 от 15.10.2020                              </t>
  </si>
  <si>
    <t xml:space="preserve">1. Решение Сельской Думы МО СП с. Ворсино от 20.01.2022  № 3                                        2.  Гос.рег № 40:03:061001:1380-40/056/2021-4 от 15.07.2021                              </t>
  </si>
  <si>
    <t xml:space="preserve">1. Решение Сельской Думы МО СП с. Ворсино от 20.01.2022  № 3                                        2.  Гос.рег № 40:03:061901:190-40/061/2020-2 от 25.08.2020                              </t>
  </si>
  <si>
    <t xml:space="preserve">1. Решение Сельской Думы МО СП с. Ворсино от 20.01.2022  № 3                                        2.  Гос.рег № 40:03:061001:1378-40/104/2020-2 от 26.08.2020                              </t>
  </si>
  <si>
    <t xml:space="preserve">1. Решение Сельской Думы МО СП с. Ворсино от 20.01.2022  № 3                                        2.  Гос.рег № 40:03:061001:1377-40/104/2021-3 от 28.12.2021                              </t>
  </si>
  <si>
    <t xml:space="preserve">1. Решение Сельской Думы МО СП с. Ворсино от 20.01.2022  № 3                                        2.  Гос.рег № 40:03:061001:1372-40/065/2020-2 от 28.08.2020                              </t>
  </si>
  <si>
    <t xml:space="preserve">1. Решение Сельской Думы МО СП с. Ворсино от 20.01.2022  № 3                                        2.  Гос.рег № 40:03:061001:939-40/104/2020-2 от 05.08.2020                              </t>
  </si>
  <si>
    <t xml:space="preserve">1. Решение Сельской Думы МО СП с. Ворсино от 20.01.2022  № 3                                        2.  Гос.рег № 40:03:061001:1371-40/104/2020-4 от 05.08.2020                              </t>
  </si>
  <si>
    <t xml:space="preserve">1. Решение Сельской Думы МО СП с. Ворсино от 20.01.2022  № 3                                        2.  Гос.рег № 40:03:061001:1429-40/104/2020-4 от 06.08.2020                              </t>
  </si>
  <si>
    <t xml:space="preserve">1. Решение Сельской Думы МО СП с. Ворсино от 20.01.2022  № 3                                        2.  Гос.рег № 40:03:061001:1942-40/104/2020-2 от 05.08.2020                              </t>
  </si>
  <si>
    <t xml:space="preserve">1. Решение Сельской Думы МО СП с. Ворсино от 20.01.2022  № 3                                        2.  Гос.рег № 40:03:061001:2616-40/058/2020-3 от 28.08.2020                              </t>
  </si>
  <si>
    <t xml:space="preserve">1. Решение Сельской Думы МО СП с. Ворсино от 20.01.2022  № 3                                        2.  Гос.рег № 40:03:061001:1428-40/104/2020-2 от 03.09.2020                              </t>
  </si>
  <si>
    <t xml:space="preserve">1. Решение Сельской Думы МО СП с. Ворсино от 20.01.2022  № 3                                        2.  Гос.рег № 40:03:061901:245-40/104/2020-3 от 05.08.2020                              </t>
  </si>
  <si>
    <t xml:space="preserve">1. Решение Сельской Думы МО СП с. Ворсино от 20.01.2022  № 3                                        2.  Гос.рег № 40:03:061001:1427-40/055/2021-10 от 25.05.2021                              </t>
  </si>
  <si>
    <t xml:space="preserve">1. Решение Сельской Думы МО СП с. Ворсино от 20.01.2022  № 3                                        2.  Гос.рег № 40:03:061001:1426-40/055/2020-3 от 06.10.2020                              </t>
  </si>
  <si>
    <t xml:space="preserve">1. Решение Сельской Думы МО СП с. Ворсино от 20.01.2022  № 3                                        2.  Гос.рег № 40:03:061001:1431-40/104/2020-2 от 05.08.2020                              </t>
  </si>
  <si>
    <t xml:space="preserve">1. Решение Сельской Думы МО СП с. Ворсино от 20.01.2022  № 3                                        2.  Гос.рег № 40:03:061001:1425-40/104/2020-5 от 05.08.2020                              </t>
  </si>
  <si>
    <t xml:space="preserve">1. Решение Сельской Думы МО СП с. Ворсино от 20.01.2022  № 3                                        2.  Гос.рег № 40:03:061901:198-40/104/2020-2 от 06.08.2020                              </t>
  </si>
  <si>
    <t xml:space="preserve">1. Решение Сельской Думы МО СП с. Ворсино от 20.01.2022  № 3                                        2.  Гос.рег № 40:03:061001:1937-40/104/2020-2 от 06.08.2020                              </t>
  </si>
  <si>
    <t xml:space="preserve">1. Решение Сельской Думы МО СП с. Ворсино от 20.01.2022  № 3                                        2.  Гос.рег № 40:03:061001:1434-40/104/2021-2 от 19.07.2021                              </t>
  </si>
  <si>
    <t xml:space="preserve">1. Решение Сельской Думы МО СП с. Ворсино от 20.01.2022  № 3                                        2.  Гос.рег № 40:03:061001:829-40/104/2020-5 от 16.10.2020                              </t>
  </si>
  <si>
    <t xml:space="preserve">1. Решение Сельской Думы МО СП с. Ворсино от 20.01.2022  № 3                                        2.  Гос.рег № 40:03:061001:1973-40/065/2020-2 от 21.12.2020                              </t>
  </si>
  <si>
    <t xml:space="preserve">1. Решение Сельской Думы МО СП с. Ворсино от 20.01.2022  № 3                                        2.  Гос.рег № 40:03:061001:2806-40/055/2020-3 от 28.09.2020                              </t>
  </si>
  <si>
    <t>ж/д ст. Ворсино, д. 10 кв. 6</t>
  </si>
  <si>
    <t>40:03:061001:1528</t>
  </si>
  <si>
    <t xml:space="preserve">1. Решение Сельской Думы МО СП с. Ворсино от 31.03.2022  № 20                                        2.  Гос.рег № 40:03:061001:1528-40/056/2022-17 от 17.02.2022                              </t>
  </si>
  <si>
    <t>1.4.87</t>
  </si>
  <si>
    <t>1.2.99</t>
  </si>
  <si>
    <t>1.2.100</t>
  </si>
  <si>
    <t>1.2.101</t>
  </si>
  <si>
    <t>1.2.102</t>
  </si>
  <si>
    <t>1.2.103</t>
  </si>
  <si>
    <t>1.2.104</t>
  </si>
  <si>
    <t>для размещения индивидуальных гаражей,                                с. Ворсино, пер. Добринский,                     стр. № 13</t>
  </si>
  <si>
    <t>40:03:061001:1635</t>
  </si>
  <si>
    <t>2000 кв.м</t>
  </si>
  <si>
    <t>1. Решение Сельской Думы МО СП с. Ворсино от 24.02.2022 № 133.                                2. Гос рег. 40-40-03/018/2013-403 от 20.05.2013</t>
  </si>
  <si>
    <t>для размещения и обслуживания здания котельной,                                 с. Ворсино</t>
  </si>
  <si>
    <t>40:03:061001:2097</t>
  </si>
  <si>
    <t>8529 кв.м</t>
  </si>
  <si>
    <t>1. Решение Сельской Думы МО СП с. Ворсино от 24.02.2022 № 133.                                2. Гос рег. 40-40-03/033/2014-689 от 23.12.2014</t>
  </si>
  <si>
    <t>40:03:061501:155</t>
  </si>
  <si>
    <t>8488 кв.м</t>
  </si>
  <si>
    <t>1. Решение Сельской Думы МО СП с. Ворсино от 24.02.2022 № 133.                                2. Гос рег. 40-40-03/024/2014-091 от 11.08.2014</t>
  </si>
  <si>
    <t>для эксплуатации автомобильной дороги, д. Добрино, ул. Новая</t>
  </si>
  <si>
    <t>40:03:060201:771</t>
  </si>
  <si>
    <t>1. Решение Сельской Думы МО СП с. Ворсино от 24.02.2022 № 133.                                2. Гос рег. 40-40/003-40/003/002/2016-571/1 от 10.03.2016</t>
  </si>
  <si>
    <t>40:03:060401:931</t>
  </si>
  <si>
    <t>для размещения объекта канализационные очистные сооружения блочного типа, д. Коряково, ул. Армейская</t>
  </si>
  <si>
    <t>1. Решение Сельской Думы МО СП с. Ворсино от 24.02.2022 № 133.                                2. Гос рег. 40-40-03/003/2014-690 от 23.12.2014</t>
  </si>
  <si>
    <t>для прокладки и обслуживания газопровода низкого давления,                                       д. Коряково</t>
  </si>
  <si>
    <t>40:03:060401:367</t>
  </si>
  <si>
    <t>3255 кв.м</t>
  </si>
  <si>
    <t>650 кв.м</t>
  </si>
  <si>
    <t>1032 кв.м</t>
  </si>
  <si>
    <t>1. Решение Сельской Думы МО СП с. Ворсино от 24.02.2022 № 133.                                2. Гос рег. 40-40-03/016/2011-272 от 11.04.2011</t>
  </si>
  <si>
    <t>1. Решение Сельской Думы МО СП с. Ворсино от 31.03.2022 № 19                               2. Гос рег. 40:03:061001:2870-40/061/2021-1 от 21.09.2021</t>
  </si>
  <si>
    <t>1. Решение Сельской Думы МО СП с. Ворсино от 31.03.2022 № 19                          2. Гос рег. 40-40/003-40/003/002/2015-3693/1 от 02.07.2015</t>
  </si>
  <si>
    <t>1. Решение Сельской Думы МО СП с. Ворсино от 31.03.2022 № 19                              2. Гос рег. 40:03:061001:2869-40/061/2021-1 от 21.09.2021</t>
  </si>
  <si>
    <t xml:space="preserve">Балансовая - 12 252 380,27      Остаточная - 2 727 031,71  </t>
  </si>
  <si>
    <t>2.244</t>
  </si>
  <si>
    <t>Мемориальный знак</t>
  </si>
  <si>
    <t>д. Добрино, Братская могила</t>
  </si>
  <si>
    <t>1. Распоряжение администрации МО МР "Боровский район" № 409 р от 19.04.2022   2. Решение Сельской Думы МО СП с. Ворсино от 28.04.2022  № 25</t>
  </si>
  <si>
    <t>1.4.88</t>
  </si>
  <si>
    <t>1.4.89</t>
  </si>
  <si>
    <t>1.4.90</t>
  </si>
  <si>
    <t>1.4.91</t>
  </si>
  <si>
    <t>1.4.92</t>
  </si>
  <si>
    <t>1.4.93</t>
  </si>
  <si>
    <t>1.4.94</t>
  </si>
  <si>
    <t>1.4.95</t>
  </si>
  <si>
    <t>1.4.96</t>
  </si>
  <si>
    <t>с. Ворсино, ул. Заречная,    д. 94, кв. 1</t>
  </si>
  <si>
    <t>40:03:061001:975</t>
  </si>
  <si>
    <t xml:space="preserve">1. Решение Сельской Думы МО СП с. Ворсино от 28.04.2022  № 23                                        2.  Гос.рег № 40:03:061001:975-40/104/2022-1 от 04.03.2022                              </t>
  </si>
  <si>
    <t>с. Ворсино, ул. Лыскина,    д. 4, кв. 11</t>
  </si>
  <si>
    <t>40:03:061001:4852</t>
  </si>
  <si>
    <t xml:space="preserve">1. Решение Сельской Думы МО СП с. Ворсино от 28.04.2022  № 23                                        2.  Гос.рег № 40:03:061001:4852-40/104/2022-1 от 06.04.2022                              </t>
  </si>
  <si>
    <t>с. Ворсино, ул. Лыскина,    д. 5, кв. 8</t>
  </si>
  <si>
    <t>40:03:061001:4842</t>
  </si>
  <si>
    <t xml:space="preserve">1. Решение Сельской Думы МО СП с. Ворсино от 28.04.2022  № 23                                        2.  Гос.рег № 40:03:061001:4842-40/056/2022-1 от 22.03.2022                              </t>
  </si>
  <si>
    <t>с. Ворсино, ул. Лыскина,    д. 5, кв. 10</t>
  </si>
  <si>
    <t>40:03:061001:1272</t>
  </si>
  <si>
    <t xml:space="preserve">1. Решение Сельской Думы МО СП с. Ворсино от 28.04.2022  № 23                                        2.  Гос.рег № 40:03:061001:1272-40/055/2022-1 от 05.03.2022                              </t>
  </si>
  <si>
    <t>с. Ворсино, ул. Лыскина,    д. 5, кв. 16</t>
  </si>
  <si>
    <t>40:03:061001:1267</t>
  </si>
  <si>
    <t xml:space="preserve">1. Решение Сельской Думы МО СП с. Ворсино от 28.04.2022  № 23                                        2.  Гос.рег № 40:03:061001:1267-40/055/2022-1 от 18.03.2022                              </t>
  </si>
  <si>
    <t>с. Ворсино, ул. Лыскина,    д. 6, кв. 23</t>
  </si>
  <si>
    <t>40:03:061001:4845</t>
  </si>
  <si>
    <t xml:space="preserve">1. Решение Сельской Думы МО СП с. Ворсино от 28.04.2022  № 23                                        2.  Гос.рег № 40:03:061001:4845-40/056/2022-1 от 22.03.2022                              </t>
  </si>
  <si>
    <t>с. Ворсино, ул. Лыскина,    д. 21, кв. 12</t>
  </si>
  <si>
    <t>40:03:061001:4844</t>
  </si>
  <si>
    <t xml:space="preserve">1. Решение Сельской Думы МО СП с. Ворсино от 28.04.2022  № 23                                        2.  Гос.рег № 40:03:061001:4844-40/060/2022-1 от 22.03.2022                              </t>
  </si>
  <si>
    <t>с. Ворсино, ул. Лыскина,    д. 33, кв. 13</t>
  </si>
  <si>
    <t>40:03:061001:4850</t>
  </si>
  <si>
    <t xml:space="preserve">1. Решение Сельской Думы МО СП с. Ворсино от 28.04.2022  № 23                                        2.  Гос.рег № 40:03:061001:4850-40/104/2022-1 от 06.04.2022                              </t>
  </si>
  <si>
    <t>1.4.97</t>
  </si>
  <si>
    <t>1.4.98</t>
  </si>
  <si>
    <t>1.4.99</t>
  </si>
  <si>
    <t>1.4.100</t>
  </si>
  <si>
    <t>с. Ворсино, ул. Лыскина,    д. 33, кв. 14</t>
  </si>
  <si>
    <t>40:03:061001:4853</t>
  </si>
  <si>
    <t xml:space="preserve">1. Решение Сельской Думы МО СП с. Ворсино от 28.04.2022  № 23                                        2.  Гос.рег № 40:03:061001:4853-40/104/2022-1 от 07.04.2022                              </t>
  </si>
  <si>
    <t>с. Ворсино, ул. Лыскина,    д. 33, кв. 15</t>
  </si>
  <si>
    <t>40:03:061001:4836</t>
  </si>
  <si>
    <t xml:space="preserve">1. Решение Сельской Думы МО СП с. Ворсино от 28.04.2022  № 23                                        2.  Гос.рег № 40:03:061001:4836-40/062/2022-1 от 11.03.2022                              </t>
  </si>
  <si>
    <t>с. Ворсино, ул. Лыскина,    д. 34, кв. 14</t>
  </si>
  <si>
    <t>40:03:061001:4840</t>
  </si>
  <si>
    <t xml:space="preserve">1. Решение Сельской Думы МО СП с. Ворсино от 28.04.2022  № 23                                        2.  Гос.рег № 40:03:061001:4840-40/060/2022-1 от 21.03.2022                              </t>
  </si>
  <si>
    <t>с. Ворсино, ул. Молодежная, д. 9, кв. 29</t>
  </si>
  <si>
    <t>40:03:061001:1539</t>
  </si>
  <si>
    <t xml:space="preserve">1. Решение Сельской Думы МО СП с. Ворсино от 28.04.2022  № 23                                        2.  Гос.рег № 40:03:061001:1539-40/059/2022-1 от 17.03.2022                              </t>
  </si>
  <si>
    <t>с. Ворсино, ул. Молодежная, д. 9, кв. 41</t>
  </si>
  <si>
    <t>40:03:061001:4851</t>
  </si>
  <si>
    <t xml:space="preserve">1. Решение Сельской Думы МО СП с. Ворсино от 28.04.2022  № 23                                        2.  Гос.рег № 40:03:061001:4851-40/104/2022-1 от 06.04.2022                              </t>
  </si>
  <si>
    <t>1.4.101</t>
  </si>
  <si>
    <t>1.4.102</t>
  </si>
  <si>
    <t>1.4.103</t>
  </si>
  <si>
    <t>1.4.104</t>
  </si>
  <si>
    <t>1.4.105</t>
  </si>
  <si>
    <t>1.4.106</t>
  </si>
  <si>
    <t>1.4.107</t>
  </si>
  <si>
    <t>1.4.108</t>
  </si>
  <si>
    <t>1.4.109</t>
  </si>
  <si>
    <t>1.4.110</t>
  </si>
  <si>
    <t>1.4.111</t>
  </si>
  <si>
    <t>с. Ворсино, ул. Молодежная, д. 13, кв. 2</t>
  </si>
  <si>
    <t>40:03:061001:4843</t>
  </si>
  <si>
    <t xml:space="preserve">1. Решение Сельской Думы МО СП с. Ворсино от 28.04.2022  № 23                                        2.  Гос.рег № 40:03:061001:4843-40/060/2022-1 от 22.03.2022                              </t>
  </si>
  <si>
    <t>с. Ворсино, ул. Молодежная, д. 14, кв. 2</t>
  </si>
  <si>
    <t>40:03:061001:4849</t>
  </si>
  <si>
    <t xml:space="preserve">1. Решение Сельской Думы МО СП с. Ворсино от 28.04.2022  № 23                                        2.  Гос.рег № 40:03:061001:4849-40/104/2022-1 от 06.04.2022                              </t>
  </si>
  <si>
    <t>с. Ворсино, ул. Молодежная, д. 14, кв. 8</t>
  </si>
  <si>
    <t>40:03:061001:4839</t>
  </si>
  <si>
    <t xml:space="preserve">1. Решение Сельской Думы МО СП с. Ворсино от 28.04.2022  № 23                                        2.  Гос.рег № 40:03:061001:4839-40/060/2022-1 от 21.03.2022                              </t>
  </si>
  <si>
    <t>40:03:061001:1416</t>
  </si>
  <si>
    <t xml:space="preserve">1. Решение Сельской Думы МО СП с. Ворсино от 28.04.2022  № 23                                        2.  Гос.рег № 40:03:061001:1416-40/060/2022-1 от 09.03.2022                              </t>
  </si>
  <si>
    <t>с. Ворсино, ул. Молодежная, д. 14, кв. 7</t>
  </si>
  <si>
    <t>40:03:061001:1421</t>
  </si>
  <si>
    <t xml:space="preserve">1. Решение Сельской Думы МО СП с. Ворсино от 28.04.2022  № 23                                        2.  Гос.рег № 40:03:061001:1421-40/060/2022-1 от 09.03.2022                              </t>
  </si>
  <si>
    <t>с. Ворсино, ул. Молодежная, д. 15, кв. 8</t>
  </si>
  <si>
    <t>40:03:061001:4841</t>
  </si>
  <si>
    <t xml:space="preserve">1. Решение Сельской Думы МО СП с. Ворсино от 28.04.2022  № 23                                        2.  Гос.рег № 40:03:061001:4841-40/056/2022-1 от 22.03.2022                              </t>
  </si>
  <si>
    <t>с. Ворсино, ул. Молодежная, д. 16, кв. 2</t>
  </si>
  <si>
    <t>40:03:061001:4846</t>
  </si>
  <si>
    <t xml:space="preserve">1. Решение Сельской Думы МО СП с. Ворсино от 28.04.2022  № 23                                        2.  Гос.рег № 40:03:061001:4846-40/060/2022-1 от 22.03.2022                              </t>
  </si>
  <si>
    <t>с. Ворсино, ул. Школьная, д. 37, кв. 2</t>
  </si>
  <si>
    <t>40:03:061001:987</t>
  </si>
  <si>
    <t>с. Ворсино, ул. Школьная, д. 47, кв. 1</t>
  </si>
  <si>
    <t>40:03:061001:4854</t>
  </si>
  <si>
    <t xml:space="preserve">1. Решение Сельской Думы МО СП с. Ворсино от 28.04.2022  № 23                                        2.  Гос.рег № 40:03:061001:4854-40/064/2022-1 от 13.04.2022                              </t>
  </si>
  <si>
    <t>д. Коряково, ул. Армейская, д. 30, кв. 1</t>
  </si>
  <si>
    <t>д. Коряково, ул. Армейская, д. 30, кв. 2</t>
  </si>
  <si>
    <t>40:03:060401:1973</t>
  </si>
  <si>
    <t>40:03:060401:966</t>
  </si>
  <si>
    <t xml:space="preserve">1. Решение Сельской Думы МО СП с. Ворсино от 28.04.2022  № 23                                        2.  Гос.рег № 40:03:060401:966-40/104/2022-4 от 09.03.2022                              </t>
  </si>
  <si>
    <t xml:space="preserve">1. Решение Сельской Думы МО СП с. Ворсино от 28.04.2022  № 23                                        2.  Гос.рег № 40:03:060401:1973-40/060/2022-1 от 22.03.2022                              </t>
  </si>
  <si>
    <t>1.4.112</t>
  </si>
  <si>
    <t>1.4.113</t>
  </si>
  <si>
    <t>1.4.114</t>
  </si>
  <si>
    <t>1.4.115</t>
  </si>
  <si>
    <t>1.4.116</t>
  </si>
  <si>
    <t>д. Коряково, ул. Армейская, д. 30, кв. 5, номер на поэтажном плане 2</t>
  </si>
  <si>
    <t>40:03:060401:1984</t>
  </si>
  <si>
    <t xml:space="preserve">1. Решение Сельской Думы МО СП с. Ворсино от 28.04.2022  № 23                                        2.  Гос.рег № 40:03:060401:1984-40/066/2022-1 от 25.04.2022                              </t>
  </si>
  <si>
    <t>д. Коряково, ул. Армейская, д. 30, кв. 6</t>
  </si>
  <si>
    <t>40:03:060401:1982</t>
  </si>
  <si>
    <t xml:space="preserve">1. Решение Сельской Думы МО СП с. Ворсино от 28.04.2022  № 23                                        2.  Гос.рег № 40:03:060401:1982-40/104/2022-1 от 07.04.2022                              </t>
  </si>
  <si>
    <t>д. Коряково, ул. Армейская, д. 32, кв. 2</t>
  </si>
  <si>
    <t>40:03:060401:1978</t>
  </si>
  <si>
    <t xml:space="preserve">1. Решение Сельской Думы МО СП с. Ворсино от 28.04.2022  № 23                                        2.  Гос.рег № 40:03:060401:1978-40/062/2022-1 от 05.04.2022                              </t>
  </si>
  <si>
    <t>д. Коряково, ул. Армейская, д. 37, кв. 3</t>
  </si>
  <si>
    <t>40:03:060401:1981</t>
  </si>
  <si>
    <t xml:space="preserve">1. Решение Сельской Думы МО СП с. Ворсино от 28.04.2022  № 23                                        2.  Гос.рег № 40:03:060401:1981-40/104/2022-1 от 06.04.2022                              </t>
  </si>
  <si>
    <t>1.4.117</t>
  </si>
  <si>
    <t>1.4.118</t>
  </si>
  <si>
    <t>1.4.119</t>
  </si>
  <si>
    <t>1.4.120</t>
  </si>
  <si>
    <t>1.4.121</t>
  </si>
  <si>
    <t>1.4.122</t>
  </si>
  <si>
    <t>д. Коряково, ул. Армейская, д. 37, кв. 15</t>
  </si>
  <si>
    <t>40:03:060401:631</t>
  </si>
  <si>
    <t xml:space="preserve">1. Решение Сельской Думы МО СП с. Ворсино от 28.04.2022  № 23                                        2.  Гос.рег № 40:03:060401:631-40/104/2022-1 от 05.03.2022                              </t>
  </si>
  <si>
    <t>д. Коряково, ул. Армейская, д. 37, кв. 39</t>
  </si>
  <si>
    <t>40:03:060401:1975</t>
  </si>
  <si>
    <t>д. Коряково, ул. Армейская, д. 37, кв. 41</t>
  </si>
  <si>
    <t>40:03:060401:1972</t>
  </si>
  <si>
    <t xml:space="preserve">1. Решение Сельской Думы МО СП с. Ворсино от 28.04.2022  № 23                                        2.  Гос.рег № 40:03:060401:1972-40/060/2022-1 от 22.03.2022                              </t>
  </si>
  <si>
    <t>д. Коряково, ул. Армейская, д. 38, кв. 16</t>
  </si>
  <si>
    <t>40:03:060401:1971</t>
  </si>
  <si>
    <t xml:space="preserve">1. Решение Сельской Думы МО СП с. Ворсино от 28.04.2022  № 23                                        2.  Гос.рег № 40:03:060401:1971-40/062/2022-1 от 11.03.2022                              </t>
  </si>
  <si>
    <t>д. Коряково, ул. Армейская, д. 38, кв. 24</t>
  </si>
  <si>
    <t>40:03:060401:1974</t>
  </si>
  <si>
    <t xml:space="preserve">1. Решение Сельской Думы МО СП с. Ворсино от 28.04.2022  № 23                                        2.  Гос.рег № 40:03:060401:1974-40/060/2022-1 от 22.03.2022                              </t>
  </si>
  <si>
    <t>д. Коряково, ул. Армейская, д. 38, кв. 30</t>
  </si>
  <si>
    <t>40:03:060401:1979</t>
  </si>
  <si>
    <t xml:space="preserve">1. Решение Сельской Думы МО СП с. Ворсино от 28.04.2022  № 23                                        2.  Гос.рег № 40:03:060401:1979-40/104/2022-1 от 06.04.2022                              </t>
  </si>
  <si>
    <t>д. Коряково, ул. Армейская, д. 38, кв. 38</t>
  </si>
  <si>
    <t>40:03:060401:1980</t>
  </si>
  <si>
    <t xml:space="preserve">1. Решение Сельской Думы МО СП с. Ворсино от 28.04.2022  № 23                                        2.  Гос.рег № 40:03:060401:1980-40/104/2022-1 от 06.04.2022                              </t>
  </si>
  <si>
    <t>1.4.123</t>
  </si>
  <si>
    <t>1.4.124</t>
  </si>
  <si>
    <t>1.4.125</t>
  </si>
  <si>
    <t>1.4.126</t>
  </si>
  <si>
    <t>1.4.127</t>
  </si>
  <si>
    <t>1.4.128</t>
  </si>
  <si>
    <t>д. Коряково, ул. Армейская, д. 38, кв. 39</t>
  </si>
  <si>
    <t>40:03:060401:1976</t>
  </si>
  <si>
    <t xml:space="preserve">1. Решение Сельской Думы МО СП с. Ворсино от 28.04.2022  № 23                                        2.  Гос.рег № 40:03:060401:1976-40/064/2022-1 от 22.03.2022                              </t>
  </si>
  <si>
    <t>40:03:060401:682</t>
  </si>
  <si>
    <t xml:space="preserve">1. Решение Сельской Думы МО СП с. Ворсино от 28.04.2022  № 23                                        2.  Гос.рег № 40:03:060401:682-40/104/2022-1 от 18.03.2022                              </t>
  </si>
  <si>
    <t>д. Коряково, ул. Московская, д. 1, кв. 1</t>
  </si>
  <si>
    <t>40:03:060401:687</t>
  </si>
  <si>
    <t>д. Коряково, ул. Московская, д. 1, кв. 6</t>
  </si>
  <si>
    <t xml:space="preserve">1. Решение Сельской Думы МО СП с. Ворсино от 28.04.2022  № 23                                        2.  Гос.рег № 40:03:060401:687-40/056/2022-1 от 05.03.2022                              </t>
  </si>
  <si>
    <t>д. Коряково, ул. Московская, д. 1, кв. 7</t>
  </si>
  <si>
    <t>40:03:060401:684</t>
  </si>
  <si>
    <t xml:space="preserve">1. Решение Сельской Думы МО СП с. Ворсино от 28.04.2022  № 23                                        2.  Гос.рег № 40:03:060401:684-40/055/2022-1 от 09.03.2022                              </t>
  </si>
  <si>
    <t>д. Коряково, ул. Московская, д. 1, кв. 9</t>
  </si>
  <si>
    <t>40:03:060401:685</t>
  </si>
  <si>
    <t xml:space="preserve">1. Решение Сельской Думы МО СП с. Ворсино от 28.04.2022  № 23                                        2.  Гос.рег № 40:03:060401:685-40/055/2022-1 от 09.03.2022                              </t>
  </si>
  <si>
    <t>д. Коряково, ул. Московская, д. 1, кв. 13</t>
  </si>
  <si>
    <t>40:03:060401:683</t>
  </si>
  <si>
    <t xml:space="preserve">1. Решение Сельской Думы МО СП с. Ворсино от 28.04.2022  № 23                                        2.  Гос.рег № 40:03:060401:683-40/104/2022-1 от 09.03.2022                              </t>
  </si>
  <si>
    <r>
      <t xml:space="preserve">1. Решение Сельской Думы МО СП с. Ворсино от 28.04.2022  № 26                           2.  Гос.рег № 40:03:068314:588-40/055/2022-5 от 10.06.2022                                     </t>
    </r>
  </si>
  <si>
    <t>1. Решение Сельской Думы МО СП с. Ворсино от 10.10.2019  № 59                             2. Исключён: Решение Сельской Думы МО СП с. Ворсино от 28.10.2021  № 85</t>
  </si>
  <si>
    <t>1. Решение Районного Собрания МО МР «Боровский район» от 06.04.2006 г. № 42,  2.Решение Районного Собрания МО МР «Боровский район» от 01.11.2007 г. № 129                                                                    3. Решение Сельской Думы МО СП с. Ворсино  от 04.02.2015 № 11                         4. Гос рег № 40:03:061001:1579-40/003/2017-1</t>
  </si>
  <si>
    <t>1. Решение Сельской Думы МО СП с. Ворсино  от 30.07.2008 № 18/1                                                          2.Решение Сельской Думы МО СП с. Ворсино от 27.12.2018 № 72                        3. Гос. рег № 40:03:060401:817-40/056/2021-2 от 26.04.2021</t>
  </si>
  <si>
    <t xml:space="preserve">1. Решение Районного Собрания МО МР «Боровский район»  от 02.04.2013 № 39                                                                      2. Решение Сельской Думы МО СП с. Ворсино  от 15.05.2013 № 46                        3. Гос.рег № 40-40-03/001/2014-798           4. Гос.рег № 40-40-03/001/2014-803                 5. Гос.рег № 40-40-03/001/2014-802             6. Гос.рег № 40-40-03/001/2014-797                       7. Гос.рег № 40-40-03/001/2014-801                   8. Гос.рег № 40-40-03/001/2014-800 </t>
  </si>
  <si>
    <t>1486,1 кв.м,                               инв № 8850, лит I</t>
  </si>
  <si>
    <t>Решение Сельской Думы МО СП с. Ворсино от 29.12.2015 № 27                      Гос рег 40-40-03/024/2014-095</t>
  </si>
  <si>
    <t>Решение Сельской Думы МО СП с. Ворсино от 29.12.2015 № 27                     Гос рег 40-40-03/024/2014-086</t>
  </si>
  <si>
    <t>Решение Сельской Думы МО СП с. Ворсино от 29.12.2015 № 27                      Гос рег 40-40-03/024/2014-087</t>
  </si>
  <si>
    <t>Решение Сельской Думы МО СП с. Ворсино от 29.12.2015 № 27                     Гос рег 40-40-03/024/2014-078</t>
  </si>
  <si>
    <t>Решение Сельской Думы МО СП с. Ворсино от 29.12.2015 № 27                      Гос рег 40-40-03/024/2014-082</t>
  </si>
  <si>
    <t>Решение Сельской Думы МО СП с. Ворсино от 29.12.2015 № 27                      Гос рег 40-40-03/024/2014-084</t>
  </si>
  <si>
    <t>Решение Сельской Думы МО СП с. Ворсино от 29.12.2015 № 27                     Гос рег 40-40-03/017/2014-934</t>
  </si>
  <si>
    <t xml:space="preserve">Решение Сельской Думы МО СП с. Ворсино от 29.12.2015 № 27                      Гос рег 40-40-03/024/2014-093 </t>
  </si>
  <si>
    <t>Решение Сельской Думы МО СП с. Ворсино от 29.12.2015 № 27                      Гос рег 40-40-03/017/2014-937</t>
  </si>
  <si>
    <t>Решение Сельской Думы МО СП с. Ворсино от 29.12.2015 № 27                     Гос рег 40-40-03/018/2013-050</t>
  </si>
  <si>
    <t>Решение Сельской Думы МО СП с. Ворсино от 29.12.2015 № 27                     Гос рег 40-40-03/018/2013-046</t>
  </si>
  <si>
    <t>Решение Сельской Думы МО СП с. Ворсино от 29.12.2015 № 27                       Гос рег 40-40-03/034/2013-017</t>
  </si>
  <si>
    <t>Решение Сельской Думы МО СП с. Ворсино от 13.06.2019 № 30                     Гос рег 40-40/003-40/003/002/2016-874/1</t>
  </si>
  <si>
    <t>Решение Сельской Думы МО СП с. Ворсино от 13.06.2019 № 30                      Гос рег 40-40/003-40/003/002/2016-587/1</t>
  </si>
  <si>
    <t>Решение Сельской Думы МО СП с. Ворсино от 13.06.2019 № 30                     Гос рег 40-40/003-40/003/002/2016-872/1</t>
  </si>
  <si>
    <t>Решение Сельской Думы МО СП с. Ворсино от 13.06.2019 № 30                      Гос рег 40-40/003-40/003/002/2016-871/1</t>
  </si>
  <si>
    <t>Решение Сельской Думы МО СП с. Ворсино от 13.06.2019 № 30                     Гос рег 40-40/003-40/003/002/2016-573/1</t>
  </si>
  <si>
    <t>Решение Сельской Думы МО СП с. Ворсино от 13.06.2019 № 30                      Гос рег 40-40/003-40/003/002/2016-880/1</t>
  </si>
  <si>
    <t>Решение Сельской Думы МО СП с. Ворсино от 13.06.2019 № 30                      Гос рег 40-40/003-40/003/002/2016-877/1</t>
  </si>
  <si>
    <t>Решение Сельской Думы МО СП с. Ворсино от 29.12.2015 № 27                      Гос рег 40-40-03/024/2014-079</t>
  </si>
  <si>
    <t>Решение Сельской Думы МО СП с. Ворсино от 29.12.2015 № 27                      Гос рег 40-40-03/018/2013-053</t>
  </si>
  <si>
    <t>Решение Сельской Думы МО СП с. Ворсино от 13.06.2019 № 30                      Гос рег 40-40/003-40/003/002/2016-572/1</t>
  </si>
  <si>
    <t>Решение Сельской Думы МО СП с. Ворсино от 13.06.2019 № 30                      Гос рег 40-40/003-40/003/002/2016-583/1</t>
  </si>
  <si>
    <t>Решение Сельской Думы МО СП с. Ворсино от 13.06.2019 № 30                     Гос рег 40-40/003-40/003/002/2016-870/1</t>
  </si>
  <si>
    <t>Решение Сельской Думы МО СП с. Ворсино от 13.06.2019 № 30                     Гос рег 40-40/003-40/003/002/2016-592/1</t>
  </si>
  <si>
    <t>Решение Сельской Думы МО СП с. Ворсино от 13.06.2019 № 30                     Гос рег 40-40/003-40/003/002/2016-598/1</t>
  </si>
  <si>
    <t>Решение Сельской Думы МО СП с. Ворсино от 13.06.2019 № 30                      Гос рег 40-40/003-40/003/002/2016-580/1</t>
  </si>
  <si>
    <t>Решение Сельской Думы МО СП с. Ворсино от 13.06.2019 № 30                     Гос рег 40-40/003-40/003/002/2015-2503/1</t>
  </si>
  <si>
    <t>Решение Сельской Думы МО СП с. Ворсино от 13.06.2019 № 30                     Гос рег 40:03:061001:1761-40/003/2018-1</t>
  </si>
  <si>
    <t>Решение Сельской Думы МО СП с. Ворсино от 13.06.2019 № 30                     Гос рег 40-40/003-40/003/002/2016-577/1</t>
  </si>
  <si>
    <t>Постановление Администрации МО МР "Боровский район" от 20.02.2013 № 416     Документы передачи:                                      1. Постановления Администрации МО МР "Боровский район" от 03.03.2020 № 195                                                                2. Акт приёма передачи от 03.03.2020         3. Гос рег. 40:03:061001:1553-40/003/2020-2 от 20.03.2020</t>
  </si>
  <si>
    <t>Решение Сельской Думы МО СП с. Ворсино от 13.06.2019 № 30                      Гос рег 40-40/003-40/003/002/2016-867/1</t>
  </si>
  <si>
    <t>Решение Сельской Думы МО СП с. Ворсино от 13.06.2019 № 30                      Гос рег 40-40/003-40/003/002/2016-873/1</t>
  </si>
  <si>
    <t xml:space="preserve">Решение Сельской Думы МО СП с. Ворсино от 13.06.2019 № 30                      Гос рег 40-40/003-40/003/002/2016-879/1          </t>
  </si>
  <si>
    <t>1. Решение Сельской Думы МО СП с. Ворсино от 31.03.2022 № 19                          2. Гос рег. 40:03:061001:1903-40/055/2022-2 от 19.01.2022</t>
  </si>
  <si>
    <t>1. Решение Сельской Думы МО СП с. Ворсино от 31.03.2022 № 19                          2. Гос рег. 40:03:061001:1904-40/056/2021-2 от 29.12.2021</t>
  </si>
  <si>
    <t>1. Решение Сельской Думы МО СП с. Ворсино от 31.03.2022 № 19                          2. Гос рег. 40:03:061001:2856-40/059/2021-1 от 09.11.2021</t>
  </si>
  <si>
    <t>Хозяйственое ведение:                  1. Договор от 30.05.2013  № б/н МУП МХАЦ с. Ворсино                2. Гос. рег. № 40-40-03/015/2014-453 от 08.04.2014</t>
  </si>
  <si>
    <t>Решение Сельской Думы МО СП с. Ворсино от 13.09.2018 № 44                  Гос.рег № 40:03:000000:1387-40/003/2018-1 от 07.11.2018</t>
  </si>
  <si>
    <t>Решение Сельской Думы МО СП с. Ворсино от 13.09.2018 № 44                     Гос.рег № 40:03:061001:1991-40/003/2018-1 от 10.12.2018</t>
  </si>
  <si>
    <t>Решение Сельской Думы МО СП с. Ворсино от 13.09.2018 № 44                    Гос.рег № 40:03:000000:1386-40/003/2018-1 от 10.12.2018</t>
  </si>
  <si>
    <t>Решение Сельской Думы МО СП с. Ворсино от 13.09.2018 № 44                   Гос.рег № 40:03:000000:1600-40/003/2018-1 от 11.12.2018</t>
  </si>
  <si>
    <t>Решение Сельской Думы МО СП с. Ворсино от 13.09.2018 № 44                    Гос.рег № 40:03:000000:1602-40/003/2018-1 от 11.12.2018</t>
  </si>
  <si>
    <t>Решение Сельской Думы МО СП с. Ворсино от 13.09.2018 № 44                  Гос.рег № 40:03:000000:1598-40/003/2018-1 от 11.12.2018</t>
  </si>
  <si>
    <t>Решение Сельской Думы МО СП с. Ворсино от 13.09.2018 № 44                   Гос.рег № 40:03:061701:491-40/003/2018-1 от 12.12.2018</t>
  </si>
  <si>
    <t>Решение Сельской Думы МО СП с. Ворсино от 13.09.2018 № 44                 Гос.рег № 40:03:061701:489-40/003/2018-1 от 13.12.2018</t>
  </si>
  <si>
    <t>Решение Сельской Думы МО СП с. Ворсино от 13.09.2018 № 44               Гос.рег № 40:03:061701:514-40/003/2018-1 от 13.12.2018</t>
  </si>
  <si>
    <t>Решение Сельской Думы МО СП с. Ворсино от 13.09.2018 № 44               Гос.рег № 40:03:060901:643-40/003/2018-1 от 12.12.2018</t>
  </si>
  <si>
    <t>1. Муниципальный контракт № 536 лот № 2 от 06.12.2010                                                  2. Акт приема-перадачи от 06.12.2010 3.Решение Сельской Думы МО СП с. Ворсино от 10.10.2019  № 59                             4. Гос.рег № 40-40-03/015/2011-134 от 18.03.2011</t>
  </si>
  <si>
    <t>1. Решение Сельской Думы МО СП с. Ворсино  от 03.10.2012 № 41                            2. Гос рег: РЭО по Боровскому району</t>
  </si>
  <si>
    <t>1. Акты приема-передачи в хозяйствееное ведение в МУП МХАЦ с. Ворсино 04.10.2012                                                           2. Отд № 6 МРЭО ГИБДД УМВД России по Калужской обл от 09.04.2014</t>
  </si>
  <si>
    <t>1. Решение Районного Собрания МО МР «Боровский район» от 15.03.2013 № 25         2. Решение Сельской Думы МО СП с. Ворсино от 03.04.2013 № 33</t>
  </si>
  <si>
    <t>1. Акт приема-передачи в хозяйствееное ведение в МУП МХАЦ с. Ворсино 04.04.2013                                                            2. Регистрация в Инспеции Гостехнадзора Боровского района 09.09.2019</t>
  </si>
  <si>
    <t>1. Решение Районного Собрания МО МР «Боровский район»  от 02.04.2013 № 39             2. Решение Сельской Думы МО СП с. Ворсино  от 15.05.2013 № 46</t>
  </si>
  <si>
    <t>1. Решение Районного Собрания МО МР «Боровский район» от 15.05.2014 № 38          2. Решение Сельской Думы МО СП с. Ворсино  от 06.08.2014 № 36</t>
  </si>
  <si>
    <t>1. Решение Районного Собрания МО МР «Боровский район» от 09.06.2016 № 36            2. Решение Сельской Думы МО СП с. Ворсино от 07.07.2016 № 69</t>
  </si>
  <si>
    <t xml:space="preserve">1. Решение Районного Собрания МО МР «Боровский район»  от 29.03.2012 № 19             2. Решение Сельской Думы МО СП с. Ворсино от 15.11.2018 № 56 </t>
  </si>
  <si>
    <t>1. Решение Районного Собрания МО МР «Боровский район» от 25.10.2018 № 85            2. Решение Сельской Думы МО СП с. Ворсино от 29.11.2018 № 62</t>
  </si>
  <si>
    <t>1. Включение: Решение Сельской Думы МО СП с. Ворсино от 10.10.2019  № 59                 2. Прекращение: Решение Сельской Думы МО СП с. Ворсино от 25.02.2021  № 18</t>
  </si>
  <si>
    <t xml:space="preserve">Решение Сельской Думы МО СП с. Ворсино от 10.10.2019  № 59                            Документы передачи:                                         1. Решение Сельской Думы МО СП с. Ворсино от 12.03.2020 № 15                               2. Акт приема-передачи в собственность МО МР Боровсий район от 19.04.2020  </t>
  </si>
  <si>
    <t xml:space="preserve">Решение Сельской Думы МО СП с. Ворсино от 12.03.2020 № 15                                         Документы передачи:                                             1. Решение Сельской Думы МО СП с. Ворсино от 12.03.2020 № 15                                           2. Акт приема-передачи в собственность МО МР Боровсий район от 19.04.2020 </t>
  </si>
  <si>
    <t xml:space="preserve"> 2 шт - д. Павлово;                         2 шт. - д. Коряково ул. Армейская ,                                       2 шт. - д. Коряково ул. Московская д. 1                            1 шт. - ул. Лыскина д. 30,            1 шт. - ул. Лыскина д. 25,               2 шт - ул. Молодежная д. 15,       1 шт. - ул. Школьная д. 37    </t>
  </si>
  <si>
    <t xml:space="preserve"> 1 шт - д. Павлово;                           1 шт. - д. Коряково ул. Армейская ,                                      3 шт. - д. Коряково ул. Московская д. 1                            1 шт. - ул. Лыскина д. 30,                1 шт. - ул. Лыскина д. 25,                1 шт - ул. Молодежная д. 15,          1 шт. - ул. Школьная д. 37    </t>
  </si>
  <si>
    <t>Преращение: 13.04.2022</t>
  </si>
  <si>
    <t>1.2.105</t>
  </si>
  <si>
    <t>40:03:061001:2853</t>
  </si>
  <si>
    <t>1245 кв. м</t>
  </si>
  <si>
    <t>Прекращение:                      07.09.2021</t>
  </si>
  <si>
    <t>Документы передачи:                                      1. Постановления Администрации МО МР "Боровский район" от 13.08.2021 № 912                                                                      2. Гос рег. 40:03:061001:2853-40/060/2021-1 от 07.09.2021</t>
  </si>
  <si>
    <t>МКУ "Дворец Культуры с. Ворсино"</t>
  </si>
  <si>
    <t>Прекращение:                      01.11.2021</t>
  </si>
  <si>
    <t>Самсонов В.В.</t>
  </si>
  <si>
    <t>Прекращение (приватизация): 05.05.2022</t>
  </si>
  <si>
    <t xml:space="preserve">1. Решение Сельской Думы МО СП с. Ворсино от 28.04.2022  № 23                                        2.  Гос.рег № 40:03:061001:987-40/060/2022-1 от 28.02.2022    Прекращение:                                                           1.  Гос.рег № 40:03:061001:987-40/060/2022-3 от 27.05.2022                         </t>
  </si>
  <si>
    <t>Исключение (приватизация) 27.05.2022</t>
  </si>
  <si>
    <t>2 956 251, 70</t>
  </si>
  <si>
    <t>Исключение (приватизация) 03.06.2022</t>
  </si>
  <si>
    <t>Розыев Р.В.,                    Розыева А.М.</t>
  </si>
  <si>
    <t>1.4.129</t>
  </si>
  <si>
    <t>1.4.130</t>
  </si>
  <si>
    <t>1.4.131</t>
  </si>
  <si>
    <t>1.4.132</t>
  </si>
  <si>
    <t>1.4.133</t>
  </si>
  <si>
    <t>1.4.134</t>
  </si>
  <si>
    <t>1.4.135</t>
  </si>
  <si>
    <t>1.4.136</t>
  </si>
  <si>
    <t>1.4.137</t>
  </si>
  <si>
    <t>1.4.138</t>
  </si>
  <si>
    <t>1.4.139</t>
  </si>
  <si>
    <t>1.4.140</t>
  </si>
  <si>
    <t>1.4.141</t>
  </si>
  <si>
    <t>1.4.142</t>
  </si>
  <si>
    <t>1.4.143</t>
  </si>
  <si>
    <t>1.4.144</t>
  </si>
  <si>
    <t>1.4.145</t>
  </si>
  <si>
    <t>40:03:061001:4888</t>
  </si>
  <si>
    <t xml:space="preserve">1. Решение Сельской Думы МО СП с. Ворсино от 18.08.2022  № 44                                        2.  Гос.рег № 40:03:061001:4888-40/055/2022-1 от 25.06.2022                              </t>
  </si>
  <si>
    <t>40:03:061001:4892</t>
  </si>
  <si>
    <t xml:space="preserve">1. Решение Сельской Думы МО СП с. Ворсино от 18.08.2022  № 44                                        2.  Гос.рег № 40:03:061001:4892-40/064/2022-1 от 27.06.2022                              </t>
  </si>
  <si>
    <t>40:03:061001:4902</t>
  </si>
  <si>
    <t xml:space="preserve">1. Решение Сельской Думы МО СП с. Ворсино от 18.08.2022  № 44                                        2.  Гос.рег № 40:03:061001:4902-40/055/2022-1 от 04.07.2022                              </t>
  </si>
  <si>
    <t>40:03:061001:4887</t>
  </si>
  <si>
    <t xml:space="preserve">1. Решение Сельской Думы МО СП с. Ворсино от 18.08.2022  № 44                                        2.  Гос.рег № 40:03:061001:4887-40/055/2022-1 от 25.06.2022                              </t>
  </si>
  <si>
    <t>40:03:061001:4893</t>
  </si>
  <si>
    <t xml:space="preserve">1. Решение Сельской Думы МО СП с. Ворсино от 18.08.2022  № 44                                        2.  Гос.рег № 40:03:061001:4893-40/062/2022-1 от 28.06.2022                              </t>
  </si>
  <si>
    <t>40:03:061001:4897</t>
  </si>
  <si>
    <t xml:space="preserve">1. Решение Сельской Думы МО СП с. Ворсино от 18.08.2022  № 44                                        2.  Гос.рег № 40:03:061001:4897-40/060/2022-1 от 28.06.2022                              </t>
  </si>
  <si>
    <t>40:03:061001:4895</t>
  </si>
  <si>
    <t xml:space="preserve">1. Решение Сельской Думы МО СП с. Ворсино от 18.08.2022  № 44                                        2.  Гос.рег № 40:03:061001:4895-40/060/2022-1 от 28.06.2022                              </t>
  </si>
  <si>
    <t>40:03:061001:4903</t>
  </si>
  <si>
    <t xml:space="preserve">1. Решение Сельской Думы МО СП с. Ворсино от 18.08.2022  № 44                                        2.  Гос.рег № 40:03:061001:4903-40/055/2022-1 от 04.07.2022                              </t>
  </si>
  <si>
    <t>40:03:061001:4906</t>
  </si>
  <si>
    <t xml:space="preserve">1. Решение Сельской Думы МО СП с. Ворсино от 18.08.2022  № 44                                        2.  Гос.рег № 40:03:061001:4906-40/055/2022-1 от 04.07.2022                              </t>
  </si>
  <si>
    <t>40:03:061001:4894</t>
  </si>
  <si>
    <t xml:space="preserve">1. Решение Сельской Думы МО СП с. Ворсино от 18.08.2022  № 44                                        2.  Гос.рег № 40:03:061001:4894-40/064/2022-1 от 28.06.2022                              </t>
  </si>
  <si>
    <t>40:03:061001:4904</t>
  </si>
  <si>
    <t xml:space="preserve">1. Решение Сельской Думы МО СП с. Ворсино от 18.08.2022  № 44                                        2.  Гос.рег № 40:03:061001:4904-40/104/2022-1 от 04.07.2022                              </t>
  </si>
  <si>
    <t>40:03:061001:4898</t>
  </si>
  <si>
    <t xml:space="preserve">1. Решение Сельской Думы МО СП с. Ворсино от 18.08.2022  № 44                                        2.  Гос.рег № 40:03:061001:4898-40/064/2022-1 от 29.06.2022                              </t>
  </si>
  <si>
    <t>40:03:061001:4905</t>
  </si>
  <si>
    <t xml:space="preserve">1. Решение Сельской Думы МО СП с. Ворсино от 18.08.2022  № 44                                        2.  Гос.рег № 40:03:061001:4905-40/104/2022-1 от 04.07.2022                              </t>
  </si>
  <si>
    <t>40:03:061001:4896</t>
  </si>
  <si>
    <t xml:space="preserve">1. Решение Сельской Думы МО СП с. Ворсино от 18.08.2022  № 44                                        2.  Гос.рег № 40:03:061001:4896-40/064/2022-1 от 28.06.2022                              </t>
  </si>
  <si>
    <t>40:03:061001:4900</t>
  </si>
  <si>
    <t xml:space="preserve">1. Решение Сельской Думы МО СП с. Ворсино от 18.08.2022  № 44                                        2.  Гос.рег № 40:03:061001:4900-40/064/2022-1 от 01.07.2022                              </t>
  </si>
  <si>
    <t>40:03:061001:4901</t>
  </si>
  <si>
    <t xml:space="preserve">1. Решение Сельской Думы МО СП с. Ворсино от 18.08.2022  № 44                                        2.  Гос.рег № 40:03:061001:4901-40/064/2022-1 от 01.07.2022                              </t>
  </si>
  <si>
    <t>ж/д ст. Ворсино, д. 6, кв. 4</t>
  </si>
  <si>
    <t>ж/д ст. Ворсино, д. 10, кв. 8</t>
  </si>
  <si>
    <t>ж/д ст. Ворсино, д. 10, кв. 11</t>
  </si>
  <si>
    <t>ж/д ст. Ворсино, д. 12, кв. 3</t>
  </si>
  <si>
    <t>ж/д ст. Ворсино, д. 16, кв. 1</t>
  </si>
  <si>
    <t>ж/д ст. Ворсино, д. 16, кв. 4</t>
  </si>
  <si>
    <t>ж/д ст. Ворсино, д. 16, кв. 18</t>
  </si>
  <si>
    <t>ж/д ст. Ворсино, д. 18, кв. 3</t>
  </si>
  <si>
    <t>ж/д ст. Ворсино, д. 18, кв. 5</t>
  </si>
  <si>
    <t>ж/д ст. Ворсино, д. 18, кв. 17</t>
  </si>
  <si>
    <t>ж/д ст. Ворсино, д. 20, кв. 1</t>
  </si>
  <si>
    <t>ж/д ст. Ворсино, д. 20, кв. 3</t>
  </si>
  <si>
    <t>ж/д ст. Ворсино, д. 20, кв. 4</t>
  </si>
  <si>
    <t>ж/д ст. Ворсино, д. 20, кв. 11</t>
  </si>
  <si>
    <t>ж/д ст. Ворсино, д. 20, кв. 13</t>
  </si>
  <si>
    <t>ж/д ст. Ворсино, д. 20, кв. 16</t>
  </si>
  <si>
    <t>40:03:061901:310</t>
  </si>
  <si>
    <t>1. Решение Районного Собрания МО МР "Боровский район" № 42 от 06.04.2006     2. Гос.рег. 40:03:061901:310-40/104/2022-2 22.08.2022                                                                2. Решение Сельской Думы МО СП с. Ворсино  от 30.07.2008 № 18/1</t>
  </si>
  <si>
    <t>Оперативное управление Администрация МО СП с.Ворсино:                                   1.Договор от 22.08.2022 № б/н                     2. Гос.рег. 40:03:061901:154-40/104/2022-1 19.09.2022</t>
  </si>
  <si>
    <t>Оперативное управление:    Гос.рег № 40:03:061001:131-40/061/2022-1 26.09.22</t>
  </si>
  <si>
    <t xml:space="preserve">1. Решение Сельской Думы МО СП с. Ворсино от 28.12.2021  № 105                              2. Передано: Решение Сельской Думы МО СП с. Ворсино от 18.08.2022  № 42                 3. Гос. Рег № 40:03:000000:1445-40/056/2022-1 от 13.04.2022                                      4. Решение МО МР "Боровский район" от 22.09.2022 № 81                           </t>
  </si>
  <si>
    <t>2.245</t>
  </si>
  <si>
    <t>Решение Сельской Думы МО СП с. Ворсино от 29.09.2022  № 51</t>
  </si>
  <si>
    <t>2.246</t>
  </si>
  <si>
    <t xml:space="preserve">Автобусный павильон ПО северный </t>
  </si>
  <si>
    <t xml:space="preserve">1. Решение Сельской Думы МО СП с. Ворсино от 23.01.2020  № 3                                                 2. Решение Сельской Думы МО СП с. Ворсино от 29.09.2022  № 52 </t>
  </si>
  <si>
    <t>ж/д ст. Ворсино, д. 16, кв. 11</t>
  </si>
  <si>
    <t xml:space="preserve">1. Решение Сельской Думы МО СП с. Ворсино от 29.09.2022  № 54                                        2.Гос.рег № 40:03:061001:4899-40/055/2022-1 от 30.06.2022                </t>
  </si>
  <si>
    <t>1. Решение Сельской Думы МО СП с. Ворсино от 30.09.2021  № 80                           2.  Гос.рег № 40:03:060401:1230-40/059/2021-5 от 10.09.2021       Прекращение:                                                                       1. Гос.рег № 40:03:060401:1230-40/061/2022-7 от 03.06.2022</t>
  </si>
  <si>
    <t xml:space="preserve">1. Решение Сельской Думы МО СП с. Ворсино от 16.12.2021  № 100                           2.  Гос.рег № 40:03:060401:1289-40/104/2021-3 от 15.12.2021                     Прекращение:                                                                      1. Гос.рег № 40:03:060401:1289-40/056/2022-5 от 05.05.2022 </t>
  </si>
  <si>
    <t>04.09.2019                         Снятие с учёта 26.08.2022 (утилизировано 23.08.2022)</t>
  </si>
  <si>
    <r>
      <rPr>
        <b/>
        <sz val="9"/>
        <rFont val="Times New Roman"/>
        <family val="1"/>
      </rPr>
      <t>Возникновенеи:</t>
    </r>
    <r>
      <rPr>
        <sz val="9"/>
        <rFont val="Times New Roman"/>
        <family val="1"/>
      </rPr>
      <t xml:space="preserve">                                                                         1. Акт приема-передачи в хозяйствееное ведение в МУП МХАЦ с. Ворсино 11.07.2013   2. Отд № 6 МРЭО ГИБДД УМВД России по Калужской обл. от 11.07.2013                                               </t>
    </r>
    <r>
      <rPr>
        <b/>
        <sz val="9"/>
        <rFont val="Times New Roman"/>
        <family val="1"/>
      </rPr>
      <t xml:space="preserve">Прекращение: </t>
    </r>
    <r>
      <rPr>
        <sz val="9"/>
        <rFont val="Times New Roman"/>
        <family val="1"/>
      </rPr>
      <t xml:space="preserve">                                                        1. Решение Сельской Думы МО СП с. Ворсино от 28.07.2013 №40                                                 2. Справка Отд № 6 МРЭО ГИБДД УМВД России по Калужской обл. от 26.08.2022</t>
    </r>
  </si>
  <si>
    <r>
      <rPr>
        <b/>
        <sz val="9"/>
        <color indexed="8"/>
        <rFont val="Times New Roman"/>
        <family val="1"/>
      </rPr>
      <t>Возникновение:</t>
    </r>
    <r>
      <rPr>
        <sz val="9"/>
        <color indexed="8"/>
        <rFont val="Times New Roman"/>
        <family val="1"/>
      </rPr>
      <t xml:space="preserve">                                                                    1. Решение Сельской Думы МО СП с. Ворсино от 03.07.2013 №53                                    2. РЭО по Боровскому р-ну от 04.09.2009 </t>
    </r>
    <r>
      <rPr>
        <b/>
        <sz val="9"/>
        <color indexed="8"/>
        <rFont val="Times New Roman"/>
        <family val="1"/>
      </rPr>
      <t xml:space="preserve">Прекращение: </t>
    </r>
    <r>
      <rPr>
        <sz val="9"/>
        <color indexed="8"/>
        <rFont val="Times New Roman"/>
        <family val="1"/>
      </rPr>
      <t xml:space="preserve">                                                                     Решение Сельской Думы МО СП с. Ворсино от 28.07.2013 №40</t>
    </r>
  </si>
  <si>
    <t>Клочков С.А.,        Клочков Д.С.,               Клочков А.С.</t>
  </si>
  <si>
    <t xml:space="preserve">1.Решение Сельской Думы МО СП с. Ворсино  от 24.02.2022 № 12                               2. Отделение № 6 МРЭО ГИБДД УМВД по Калужской обл.   </t>
  </si>
  <si>
    <t>МО МР "Боровский район"</t>
  </si>
  <si>
    <t>11.12.2018                                    Прекращение 24.12.2022</t>
  </si>
  <si>
    <t>Решение Сельской Думы МО СП с. Ворсино от 13.09.2018 № 44                       Гос.рег № 40:03:069900:4-40/003/2018-1 от 11.12.2018                                              Прекращение: Гос.рег № 40:03:069900:4-40/056/2022-3 от 24.12.2022</t>
  </si>
  <si>
    <t>с. Ворсино, ул. Лыскина, 2-я часть от переезда до М-3 Украина</t>
  </si>
  <si>
    <t>1. Решение Сельской Думы МО СП с. Ворсино от 28.12.2021  № 105                           2.  Гос.рег № 40:03:060401:1250-40/104/2021-7 от 28.12.2021                              Прекращение:                                                                     1.  Гос.рег № 40:03:060401:1250-40/104/2022-10 от 17.11.2022</t>
  </si>
  <si>
    <t>Посокина Н.В.                   Посокин М.Д.</t>
  </si>
  <si>
    <t>Прекращение (приватизация): 17.11.2022</t>
  </si>
  <si>
    <t>Прекращение 24.12.2022</t>
  </si>
  <si>
    <t>Решение Сельской Думы МО СП с. Ворсино от 13.06.2019 № 30                          Гос рег 40-40/003-40/003/002/2016-1602/1                                          Прекращение:                                             1. Решение Сельской Думы МО СП с. Ворсино от 31.03.2022 № 17                                      2. Решение Районного Собрания № 118 от 15.12.22                                                                          3. Гос.рег 40:03:069900:4-40/056/2022-3 от 24.12.2022</t>
  </si>
  <si>
    <t>Устройство Газопровода "Вечный огонь":                           1. ГРПШ-RF 10-2                    2.Наружный газопровод низкого давления                                     3. Наружный газопровод среднего давления</t>
  </si>
  <si>
    <t>для размещения иных объектов, допустимых в жилых зонах и не перечисленных в классификаторе, д. Денисово</t>
  </si>
  <si>
    <t>Калужская обл.,                      Боровский МР,                                  СП д. Совьяки, д. Митяево, ул. Наро-Фоминская, стр. 1</t>
  </si>
  <si>
    <t xml:space="preserve">300,5 кв. м,                                 Год постройки: 1964,          </t>
  </si>
  <si>
    <t>1.2.106</t>
  </si>
  <si>
    <t>1.2.107</t>
  </si>
  <si>
    <t>40:03:061001:546</t>
  </si>
  <si>
    <t>9000 кв. м</t>
  </si>
  <si>
    <t>Для обустройства зоны отдыха  и стоянки легковых автомобилей до 50-ти машиномест,  с. Ворсино</t>
  </si>
  <si>
    <t>Для сельскохозяйственного производства, д. Подсобное хозяйство дома отдыха "Балабаново"</t>
  </si>
  <si>
    <t>40:03:000000:4821</t>
  </si>
  <si>
    <t>5285  кв. м</t>
  </si>
  <si>
    <t>Прекращение 02.06.2023</t>
  </si>
  <si>
    <t xml:space="preserve">1. Решение Сельской Думы МО СП с. Ворсино от 27.04.2023 № 23                          2. Гос рег. 40:03:061001:546-40/055/2023-1 от 04.04.2023                                                            </t>
  </si>
  <si>
    <t>1. Решение Сельской Думы МО СП с. Ворсино от 30.03.2023 № 15                          2. Гос рег. 40:03:000000:4821-40/104/2022-4 от 04.10.2022                                               3. Решение Районного Собрания № 34 от 18.05.2023</t>
  </si>
  <si>
    <t>Прекращение (приватизаця) 10.05.2023</t>
  </si>
  <si>
    <t xml:space="preserve">1. Решение Сельской Думы МО СП с. Ворсино от 25.11.2021  № 86                           2.  Гос.рег № 40:03:060401:1288-40/104/2021-3 от 10.11.2021  </t>
  </si>
  <si>
    <t>1. Решение Сельской Думы МО СП с. Ворсино от 25.11.2021  № 92                           2.  Гос.рег № 40:03:060401:1254-40/104/2021-5 от 10.11.2021   Прекращение:                                                              1. Гос.рег № 40:03:060401:1254-40/055/2023-7 от 10.05.2023</t>
  </si>
  <si>
    <t>Прекращение (приватизаця) 15.05.2023</t>
  </si>
  <si>
    <t>1. Решение Сельской Думы МО СП с. Ворсино от 25.11.2021  № 86                           2.  Гос.рег № 40:03:060401:1323-40/104/2021-5 от 10.11.2021   Прекращение:                                                              1. Гос.рег № 40:03:060401:1323-40/055/2023-8 от 15.05.2023                                           2. Гос.рег № 40:03:060401:1323-40/055/2023-7 от 15.05.2023</t>
  </si>
  <si>
    <t>Индыков Д.А., Мозгачева С.А.</t>
  </si>
  <si>
    <t>Шипилов В.В.</t>
  </si>
  <si>
    <t>Исключение (приватизация) 28.04.2023</t>
  </si>
  <si>
    <t xml:space="preserve">1. Решение Сельской Думы МО СП с. Ворсино от 28.04.2022  № 23                                        2.  Гос.рег № 40:03:060401:1975-40/060/2022-1 от 22.03.2022   Прекращение:                                                           1.  Гос.рег № 40:03:060401:1975-40/056/2023-3 от 28.04.2023                                </t>
  </si>
  <si>
    <t>Залетаев И.И.</t>
  </si>
  <si>
    <t>1.1.59</t>
  </si>
  <si>
    <t>Сети теплоснабжения</t>
  </si>
  <si>
    <t>Калужская обл., Боровский р-он, д. Митяево</t>
  </si>
  <si>
    <t>40:03:046101:139</t>
  </si>
  <si>
    <t>1. Решение Сельской Думы МО СП с. Ворсино от 10.08.2020  № 40                           2.  Гос.рег № 40:03:046101:139-40/061/2023-3 от 16.08.2023</t>
  </si>
  <si>
    <t>Хозяйственное ведение МУП МХАЦ Ворсино:                                   1. Гос.рег № 40:03:046101:139-40/104/2023-4 от 22.08.2023                            2. Договор от 17.08.2020 № б/н</t>
  </si>
  <si>
    <t>3800 м, год постройки 1965</t>
  </si>
  <si>
    <t xml:space="preserve">Хозяйственое ведение:                  1. Договор от 20.12.2019  № б/н МУП МХАЦ с. Ворсино                       2. Акт приема-передачи от 20.12.2019 </t>
  </si>
  <si>
    <t>с. Ворсино, ул. Лыскина, д. 33-34</t>
  </si>
  <si>
    <t>Скейт-парк</t>
  </si>
  <si>
    <t>2.247</t>
  </si>
  <si>
    <t>2.248</t>
  </si>
  <si>
    <t>2.249</t>
  </si>
  <si>
    <t>Решение Сельской Думы МО СП с. Ворсино от 26.10.2023  № 55</t>
  </si>
  <si>
    <t>Контейнерная площадка</t>
  </si>
  <si>
    <t>с. Ворсино, ул. Лыскина, д. 5-6</t>
  </si>
  <si>
    <t>Сквер Победы</t>
  </si>
  <si>
    <t>1.4.146</t>
  </si>
  <si>
    <t>1.4.147</t>
  </si>
  <si>
    <t>ж/д ст. Ворсино, д. 16, кв. 10</t>
  </si>
  <si>
    <t>40:03:061901:247</t>
  </si>
  <si>
    <t xml:space="preserve">1. Решение Сельской Думы МО СП с. Ворсино от 29.11.2023  № 62                                        2.Гос.рег № 40:03:061901:247-40/104/2023-2 от 13.11.2023                </t>
  </si>
  <si>
    <t>д. Коряково, ул. Московская, д. 1, кв. 8</t>
  </si>
  <si>
    <t>40:03:060401:681</t>
  </si>
  <si>
    <t xml:space="preserve">1. Решение Сельской Думы МО СП с. Ворсино от 29.11.2023  № 62                                        2.Гос.рег № 40:03:060401:681-40/061/2023-1 от 02.11.2023                </t>
  </si>
  <si>
    <t>1. Решение Районного Собрания МО МР «Боровский район» от 06.04.2006 г. № 42   2. Решение Сельской Думы МО СП с. Ворсино  от 29.09.2022 № 53                                         3. Гос.рег. 40:03:060401:690-40/056/2022-1 18.08.2022</t>
  </si>
  <si>
    <t xml:space="preserve">1. МК Купли-продажи нежилого здания и земельного участка от 17.12.2014                  2. Св-во о гос. регистрации 40 КЛ № 827132                                                                       3. Решение Сельской Думы МО СП с. Ворсино  от 04.02.2015 № 10                                                             </t>
  </si>
  <si>
    <t xml:space="preserve">1. МК Купли-продажи нежилого здания и земельного участка от 17.12.2014                  2. Св-во о гос. регистрации 40 КЛ № 827131                                                                               3. Решение Сельской Думы МО СП с. Ворсино  от 04.02.2015 № 10  </t>
  </si>
  <si>
    <t>Решение Сельской Думы МО СП с. Ворсино от 29.12.2015 № 27               Документы передачи:                                      1. Постановления Администрации МО МР "Боровский район" от 19.10.2021 № 1274                                                                      2. Гос рег. 40:03:061001:1655-40/060/2021-2 от 01.11.2021</t>
  </si>
  <si>
    <t>40:03:061001:917</t>
  </si>
  <si>
    <t>40:03:061001:1210</t>
  </si>
  <si>
    <t xml:space="preserve">Балансовая - 116 443 745,40      Остаточная - 85 789 680,08  </t>
  </si>
  <si>
    <t>на конец 2023 г.</t>
  </si>
  <si>
    <t xml:space="preserve">Балансовая - 19 019 657,35      Остаточная - 2 760 124,81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</si>
</sst>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49" fontId="48" fillId="0" borderId="0" xfId="42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49" fontId="52" fillId="0" borderId="10" xfId="0" applyNumberFormat="1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 wrapText="1"/>
    </xf>
    <xf numFmtId="4" fontId="52" fillId="0" borderId="10" xfId="0" applyNumberFormat="1" applyFont="1" applyBorder="1" applyAlignment="1">
      <alignment horizontal="center" vertical="top"/>
    </xf>
    <xf numFmtId="14" fontId="52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" fontId="52" fillId="0" borderId="10" xfId="0" applyNumberFormat="1" applyFont="1" applyBorder="1" applyAlignment="1">
      <alignment horizontal="center" vertical="top" wrapText="1"/>
    </xf>
    <xf numFmtId="14" fontId="5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4" fontId="52" fillId="0" borderId="0" xfId="0" applyNumberFormat="1" applyFont="1" applyBorder="1" applyAlignment="1">
      <alignment horizontal="center" vertical="top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14" fontId="52" fillId="0" borderId="10" xfId="0" applyNumberFormat="1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top"/>
    </xf>
    <xf numFmtId="4" fontId="52" fillId="0" borderId="10" xfId="0" applyNumberFormat="1" applyFont="1" applyFill="1" applyBorder="1" applyAlignment="1">
      <alignment horizontal="center" vertical="top"/>
    </xf>
    <xf numFmtId="14" fontId="52" fillId="0" borderId="10" xfId="0" applyNumberFormat="1" applyFont="1" applyFill="1" applyBorder="1" applyAlignment="1">
      <alignment horizontal="center" vertical="top"/>
    </xf>
    <xf numFmtId="0" fontId="52" fillId="0" borderId="12" xfId="0" applyFont="1" applyBorder="1" applyAlignment="1">
      <alignment vertical="top" wrapText="1"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13" xfId="0" applyFont="1" applyBorder="1" applyAlignment="1">
      <alignment horizontal="center" vertical="top"/>
    </xf>
    <xf numFmtId="4" fontId="52" fillId="0" borderId="10" xfId="0" applyNumberFormat="1" applyFont="1" applyBorder="1" applyAlignment="1">
      <alignment horizontal="center" wrapText="1"/>
    </xf>
    <xf numFmtId="0" fontId="52" fillId="0" borderId="14" xfId="0" applyFont="1" applyBorder="1" applyAlignment="1">
      <alignment wrapText="1"/>
    </xf>
    <xf numFmtId="0" fontId="52" fillId="0" borderId="13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4" fontId="52" fillId="0" borderId="10" xfId="0" applyNumberFormat="1" applyFont="1" applyFill="1" applyBorder="1" applyAlignment="1">
      <alignment horizontal="center" wrapText="1"/>
    </xf>
    <xf numFmtId="4" fontId="52" fillId="0" borderId="10" xfId="0" applyNumberFormat="1" applyFont="1" applyFill="1" applyBorder="1" applyAlignment="1">
      <alignment horizontal="center" vertical="top" wrapText="1"/>
    </xf>
    <xf numFmtId="0" fontId="52" fillId="0" borderId="14" xfId="0" applyFont="1" applyBorder="1" applyAlignment="1">
      <alignment/>
    </xf>
    <xf numFmtId="0" fontId="52" fillId="0" borderId="10" xfId="0" applyFont="1" applyBorder="1" applyAlignment="1">
      <alignment vertical="top"/>
    </xf>
    <xf numFmtId="0" fontId="52" fillId="0" borderId="0" xfId="0" applyFont="1" applyAlignment="1">
      <alignment vertical="top" wrapText="1"/>
    </xf>
    <xf numFmtId="0" fontId="52" fillId="0" borderId="12" xfId="0" applyFont="1" applyBorder="1" applyAlignment="1">
      <alignment horizontal="center" wrapText="1"/>
    </xf>
    <xf numFmtId="14" fontId="52" fillId="0" borderId="12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vertical="top" wrapText="1"/>
    </xf>
    <xf numFmtId="4" fontId="52" fillId="0" borderId="11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left" vertical="top" wrapText="1"/>
    </xf>
    <xf numFmtId="0" fontId="52" fillId="0" borderId="0" xfId="0" applyFont="1" applyAlignment="1">
      <alignment horizontal="center" vertical="top"/>
    </xf>
    <xf numFmtId="49" fontId="52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54" fillId="0" borderId="0" xfId="0" applyFont="1" applyAlignment="1">
      <alignment/>
    </xf>
    <xf numFmtId="0" fontId="49" fillId="0" borderId="0" xfId="0" applyFont="1" applyAlignment="1">
      <alignment vertical="top"/>
    </xf>
    <xf numFmtId="0" fontId="51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4" fontId="52" fillId="0" borderId="10" xfId="0" applyNumberFormat="1" applyFont="1" applyBorder="1" applyAlignment="1">
      <alignment vertical="top" wrapText="1"/>
    </xf>
    <xf numFmtId="4" fontId="52" fillId="0" borderId="0" xfId="0" applyNumberFormat="1" applyFont="1" applyAlignment="1">
      <alignment/>
    </xf>
    <xf numFmtId="49" fontId="52" fillId="0" borderId="0" xfId="0" applyNumberFormat="1" applyFont="1" applyAlignment="1">
      <alignment horizontal="center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top"/>
    </xf>
    <xf numFmtId="0" fontId="52" fillId="0" borderId="15" xfId="0" applyFont="1" applyBorder="1" applyAlignment="1">
      <alignment horizontal="center" vertical="top" wrapText="1"/>
    </xf>
    <xf numFmtId="49" fontId="53" fillId="0" borderId="0" xfId="0" applyNumberFormat="1" applyFont="1" applyAlignment="1">
      <alignment horizontal="center"/>
    </xf>
    <xf numFmtId="0" fontId="52" fillId="0" borderId="10" xfId="0" applyFont="1" applyBorder="1" applyAlignment="1">
      <alignment horizontal="justify" vertical="top" wrapText="1"/>
    </xf>
    <xf numFmtId="0" fontId="49" fillId="0" borderId="0" xfId="0" applyFont="1" applyAlignment="1">
      <alignment vertical="center"/>
    </xf>
    <xf numFmtId="14" fontId="3" fillId="0" borderId="10" xfId="0" applyNumberFormat="1" applyFont="1" applyFill="1" applyBorder="1" applyAlignment="1">
      <alignment horizontal="center" vertical="top"/>
    </xf>
    <xf numFmtId="0" fontId="52" fillId="0" borderId="0" xfId="0" applyFont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49" fontId="53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14" fontId="52" fillId="0" borderId="12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64" fontId="52" fillId="0" borderId="10" xfId="59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top" wrapText="1"/>
    </xf>
    <xf numFmtId="49" fontId="52" fillId="0" borderId="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/>
    </xf>
    <xf numFmtId="0" fontId="49" fillId="0" borderId="0" xfId="0" applyFont="1" applyFill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14" fontId="52" fillId="0" borderId="12" xfId="0" applyNumberFormat="1" applyFont="1" applyBorder="1" applyAlignment="1">
      <alignment horizontal="center" vertical="top" wrapText="1"/>
    </xf>
    <xf numFmtId="14" fontId="52" fillId="0" borderId="14" xfId="0" applyNumberFormat="1" applyFont="1" applyBorder="1" applyAlignment="1">
      <alignment horizontal="center" vertical="top" wrapText="1"/>
    </xf>
    <xf numFmtId="14" fontId="52" fillId="0" borderId="11" xfId="0" applyNumberFormat="1" applyFont="1" applyBorder="1" applyAlignment="1">
      <alignment horizontal="center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49" fillId="0" borderId="0" xfId="0" applyFont="1" applyBorder="1" applyAlignment="1">
      <alignment vertical="center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7"/>
  <sheetViews>
    <sheetView tabSelected="1" zoomScale="120" zoomScaleNormal="120" zoomScalePageLayoutView="0" workbookViewId="0" topLeftCell="A1">
      <selection activeCell="J8" sqref="J8"/>
    </sheetView>
  </sheetViews>
  <sheetFormatPr defaultColWidth="9.140625" defaultRowHeight="15"/>
  <cols>
    <col min="1" max="1" width="7.140625" style="76" customWidth="1"/>
    <col min="2" max="2" width="23.8515625" style="5" customWidth="1"/>
    <col min="3" max="3" width="21.00390625" style="78" customWidth="1"/>
    <col min="4" max="4" width="16.28125" style="60" customWidth="1"/>
    <col min="5" max="5" width="21.7109375" style="60" customWidth="1"/>
    <col min="6" max="6" width="16.421875" style="60" customWidth="1"/>
    <col min="7" max="7" width="15.140625" style="60" customWidth="1"/>
    <col min="8" max="8" width="12.7109375" style="60" customWidth="1"/>
    <col min="9" max="9" width="16.421875" style="60" customWidth="1"/>
    <col min="10" max="10" width="30.28125" style="5" customWidth="1"/>
    <col min="11" max="11" width="17.140625" style="5" customWidth="1"/>
    <col min="12" max="12" width="24.00390625" style="5" customWidth="1"/>
    <col min="13" max="16384" width="9.140625" style="5" customWidth="1"/>
  </cols>
  <sheetData>
    <row r="1" spans="1:12" ht="15">
      <c r="A1" s="142" t="s">
        <v>1242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84"/>
      <c r="B3" s="143" t="s">
        <v>1243</v>
      </c>
      <c r="C3" s="143"/>
      <c r="D3" s="143"/>
      <c r="E3" s="143"/>
      <c r="F3" s="143"/>
      <c r="G3" s="73"/>
      <c r="H3" s="84"/>
      <c r="I3" s="84"/>
      <c r="J3" s="84"/>
      <c r="K3" s="84"/>
      <c r="L3" s="84"/>
    </row>
    <row r="4" spans="1:11" s="72" customFormat="1" ht="15">
      <c r="A4" s="1"/>
      <c r="B4" s="71" t="s">
        <v>1244</v>
      </c>
      <c r="H4" s="73"/>
      <c r="I4" s="73"/>
      <c r="J4" s="3"/>
      <c r="K4" s="3"/>
    </row>
    <row r="5" spans="1:12" s="72" customFormat="1" ht="15" customHeight="1">
      <c r="A5" s="144" t="s">
        <v>560</v>
      </c>
      <c r="B5" s="145" t="s">
        <v>561</v>
      </c>
      <c r="C5" s="145" t="s">
        <v>562</v>
      </c>
      <c r="D5" s="145" t="s">
        <v>1629</v>
      </c>
      <c r="E5" s="145" t="s">
        <v>564</v>
      </c>
      <c r="F5" s="145" t="s">
        <v>1528</v>
      </c>
      <c r="G5" s="140" t="s">
        <v>1527</v>
      </c>
      <c r="H5" s="140" t="s">
        <v>1529</v>
      </c>
      <c r="I5" s="140" t="s">
        <v>565</v>
      </c>
      <c r="J5" s="145" t="s">
        <v>566</v>
      </c>
      <c r="K5" s="140" t="s">
        <v>567</v>
      </c>
      <c r="L5" s="146" t="s">
        <v>568</v>
      </c>
    </row>
    <row r="6" spans="1:12" s="72" customFormat="1" ht="83.25" customHeight="1">
      <c r="A6" s="144"/>
      <c r="B6" s="145"/>
      <c r="C6" s="145"/>
      <c r="D6" s="145"/>
      <c r="E6" s="145"/>
      <c r="F6" s="145"/>
      <c r="G6" s="141"/>
      <c r="H6" s="141"/>
      <c r="I6" s="141"/>
      <c r="J6" s="145"/>
      <c r="K6" s="141"/>
      <c r="L6" s="146"/>
    </row>
    <row r="7" spans="1:12" ht="72">
      <c r="A7" s="9" t="s">
        <v>1245</v>
      </c>
      <c r="B7" s="18" t="s">
        <v>1246</v>
      </c>
      <c r="C7" s="27" t="s">
        <v>1247</v>
      </c>
      <c r="D7" s="27" t="s">
        <v>2483</v>
      </c>
      <c r="E7" s="17" t="s">
        <v>1248</v>
      </c>
      <c r="F7" s="16">
        <v>4191</v>
      </c>
      <c r="G7" s="16">
        <v>4191</v>
      </c>
      <c r="H7" s="16">
        <v>1720004.47</v>
      </c>
      <c r="I7" s="17">
        <v>44795</v>
      </c>
      <c r="J7" s="18" t="s">
        <v>2484</v>
      </c>
      <c r="K7" s="14" t="s">
        <v>10</v>
      </c>
      <c r="L7" s="25"/>
    </row>
    <row r="8" spans="1:12" ht="72">
      <c r="A8" s="9" t="s">
        <v>1249</v>
      </c>
      <c r="B8" s="18" t="s">
        <v>1404</v>
      </c>
      <c r="C8" s="32" t="s">
        <v>1405</v>
      </c>
      <c r="D8" s="32" t="s">
        <v>1406</v>
      </c>
      <c r="E8" s="32" t="s">
        <v>1407</v>
      </c>
      <c r="F8" s="16">
        <v>2271000</v>
      </c>
      <c r="G8" s="16">
        <v>0</v>
      </c>
      <c r="H8" s="16">
        <v>8791734.98</v>
      </c>
      <c r="I8" s="17">
        <v>42000</v>
      </c>
      <c r="J8" s="18" t="s">
        <v>2562</v>
      </c>
      <c r="K8" s="14" t="s">
        <v>10</v>
      </c>
      <c r="L8" s="28" t="s">
        <v>2485</v>
      </c>
    </row>
    <row r="9" spans="1:12" ht="96">
      <c r="A9" s="9" t="s">
        <v>1254</v>
      </c>
      <c r="B9" s="85" t="s">
        <v>1250</v>
      </c>
      <c r="C9" s="27" t="s">
        <v>1251</v>
      </c>
      <c r="D9" s="27" t="s">
        <v>1252</v>
      </c>
      <c r="E9" s="27" t="s">
        <v>1253</v>
      </c>
      <c r="F9" s="16">
        <v>2420198</v>
      </c>
      <c r="G9" s="16">
        <v>2420198</v>
      </c>
      <c r="H9" s="16">
        <v>6687240</v>
      </c>
      <c r="I9" s="17">
        <v>43039</v>
      </c>
      <c r="J9" s="31" t="s">
        <v>2336</v>
      </c>
      <c r="K9" s="14" t="s">
        <v>10</v>
      </c>
      <c r="L9" s="31" t="s">
        <v>1331</v>
      </c>
    </row>
    <row r="10" spans="1:12" ht="72">
      <c r="A10" s="9" t="s">
        <v>1257</v>
      </c>
      <c r="B10" s="51" t="s">
        <v>1255</v>
      </c>
      <c r="C10" s="27" t="s">
        <v>278</v>
      </c>
      <c r="D10" s="27" t="s">
        <v>1256</v>
      </c>
      <c r="E10" s="27" t="s">
        <v>1394</v>
      </c>
      <c r="F10" s="16">
        <v>1478716</v>
      </c>
      <c r="G10" s="16">
        <v>885384</v>
      </c>
      <c r="H10" s="16">
        <v>1629658.27</v>
      </c>
      <c r="I10" s="17">
        <v>44791</v>
      </c>
      <c r="J10" s="8" t="s">
        <v>2561</v>
      </c>
      <c r="K10" s="14" t="s">
        <v>10</v>
      </c>
      <c r="L10" s="25"/>
    </row>
    <row r="11" spans="1:12" ht="88.5" customHeight="1">
      <c r="A11" s="9" t="s">
        <v>1261</v>
      </c>
      <c r="B11" s="25" t="s">
        <v>1258</v>
      </c>
      <c r="C11" s="27" t="s">
        <v>278</v>
      </c>
      <c r="D11" s="27" t="s">
        <v>1259</v>
      </c>
      <c r="E11" s="27" t="s">
        <v>1260</v>
      </c>
      <c r="F11" s="16">
        <v>617621.76</v>
      </c>
      <c r="G11" s="16">
        <v>0</v>
      </c>
      <c r="H11" s="16">
        <v>617621.76</v>
      </c>
      <c r="I11" s="17">
        <v>43035</v>
      </c>
      <c r="J11" s="8" t="s">
        <v>1332</v>
      </c>
      <c r="K11" s="14" t="s">
        <v>10</v>
      </c>
      <c r="L11" s="25"/>
    </row>
    <row r="12" spans="1:12" ht="36">
      <c r="A12" s="9" t="s">
        <v>1265</v>
      </c>
      <c r="B12" s="25" t="s">
        <v>1269</v>
      </c>
      <c r="C12" s="27" t="s">
        <v>863</v>
      </c>
      <c r="D12" s="27" t="s">
        <v>1270</v>
      </c>
      <c r="E12" s="27" t="s">
        <v>1271</v>
      </c>
      <c r="F12" s="16">
        <v>51970</v>
      </c>
      <c r="G12" s="16">
        <v>28544.06</v>
      </c>
      <c r="H12" s="16">
        <v>151200</v>
      </c>
      <c r="I12" s="17">
        <v>41704</v>
      </c>
      <c r="J12" s="136" t="s">
        <v>2338</v>
      </c>
      <c r="K12" s="137" t="s">
        <v>10</v>
      </c>
      <c r="L12" s="8" t="s">
        <v>1272</v>
      </c>
    </row>
    <row r="13" spans="1:12" ht="24">
      <c r="A13" s="9" t="s">
        <v>481</v>
      </c>
      <c r="B13" s="25" t="s">
        <v>1273</v>
      </c>
      <c r="C13" s="27" t="s">
        <v>213</v>
      </c>
      <c r="D13" s="27" t="s">
        <v>1274</v>
      </c>
      <c r="E13" s="27" t="s">
        <v>1275</v>
      </c>
      <c r="F13" s="16">
        <v>1918000</v>
      </c>
      <c r="G13" s="16">
        <v>1275961.44</v>
      </c>
      <c r="H13" s="16">
        <v>6385244.29</v>
      </c>
      <c r="I13" s="17">
        <v>41704</v>
      </c>
      <c r="J13" s="136"/>
      <c r="K13" s="138"/>
      <c r="L13" s="8" t="s">
        <v>1276</v>
      </c>
    </row>
    <row r="14" spans="1:12" ht="24">
      <c r="A14" s="9" t="s">
        <v>483</v>
      </c>
      <c r="B14" s="25" t="s">
        <v>1278</v>
      </c>
      <c r="C14" s="27" t="s">
        <v>213</v>
      </c>
      <c r="D14" s="27" t="s">
        <v>1279</v>
      </c>
      <c r="E14" s="27" t="s">
        <v>1280</v>
      </c>
      <c r="F14" s="16">
        <v>11650833</v>
      </c>
      <c r="G14" s="16">
        <v>9981112.74</v>
      </c>
      <c r="H14" s="16">
        <v>7181382</v>
      </c>
      <c r="I14" s="17">
        <v>41704</v>
      </c>
      <c r="J14" s="136"/>
      <c r="K14" s="138"/>
      <c r="L14" s="8" t="s">
        <v>1281</v>
      </c>
    </row>
    <row r="15" spans="1:12" ht="24">
      <c r="A15" s="9" t="s">
        <v>1277</v>
      </c>
      <c r="B15" s="25" t="s">
        <v>1283</v>
      </c>
      <c r="C15" s="27" t="s">
        <v>278</v>
      </c>
      <c r="D15" s="27" t="s">
        <v>1284</v>
      </c>
      <c r="E15" s="27" t="s">
        <v>1285</v>
      </c>
      <c r="F15" s="16">
        <v>3554393</v>
      </c>
      <c r="G15" s="16">
        <v>779991.88</v>
      </c>
      <c r="H15" s="16">
        <v>230160</v>
      </c>
      <c r="I15" s="17">
        <v>41704</v>
      </c>
      <c r="J15" s="136"/>
      <c r="K15" s="138"/>
      <c r="L15" s="8" t="s">
        <v>1286</v>
      </c>
    </row>
    <row r="16" spans="1:12" ht="24">
      <c r="A16" s="9" t="s">
        <v>1282</v>
      </c>
      <c r="B16" s="25" t="s">
        <v>1288</v>
      </c>
      <c r="C16" s="27" t="s">
        <v>278</v>
      </c>
      <c r="D16" s="27" t="s">
        <v>1289</v>
      </c>
      <c r="E16" s="27" t="s">
        <v>1290</v>
      </c>
      <c r="F16" s="16">
        <v>757647</v>
      </c>
      <c r="G16" s="16">
        <v>360784.4</v>
      </c>
      <c r="H16" s="16">
        <v>144716</v>
      </c>
      <c r="I16" s="17">
        <v>41704</v>
      </c>
      <c r="J16" s="136"/>
      <c r="K16" s="138"/>
      <c r="L16" s="8" t="s">
        <v>1291</v>
      </c>
    </row>
    <row r="17" spans="1:12" ht="24">
      <c r="A17" s="9" t="s">
        <v>1287</v>
      </c>
      <c r="B17" s="25" t="s">
        <v>1293</v>
      </c>
      <c r="C17" s="27" t="s">
        <v>278</v>
      </c>
      <c r="D17" s="27" t="s">
        <v>1294</v>
      </c>
      <c r="E17" s="27" t="s">
        <v>1295</v>
      </c>
      <c r="F17" s="16">
        <v>89200</v>
      </c>
      <c r="G17" s="16">
        <v>89200</v>
      </c>
      <c r="H17" s="16">
        <v>2024546.02</v>
      </c>
      <c r="I17" s="17">
        <v>41704</v>
      </c>
      <c r="J17" s="136"/>
      <c r="K17" s="139"/>
      <c r="L17" s="8" t="s">
        <v>1296</v>
      </c>
    </row>
    <row r="18" spans="1:12" ht="36">
      <c r="A18" s="9" t="s">
        <v>1292</v>
      </c>
      <c r="B18" s="33" t="s">
        <v>486</v>
      </c>
      <c r="C18" s="27" t="s">
        <v>213</v>
      </c>
      <c r="D18" s="88" t="s">
        <v>19</v>
      </c>
      <c r="E18" s="27" t="s">
        <v>487</v>
      </c>
      <c r="F18" s="11">
        <v>2931038.39</v>
      </c>
      <c r="G18" s="11">
        <v>8141.77</v>
      </c>
      <c r="H18" s="60" t="s">
        <v>19</v>
      </c>
      <c r="I18" s="12">
        <v>41207</v>
      </c>
      <c r="J18" s="59" t="s">
        <v>488</v>
      </c>
      <c r="K18" s="14" t="s">
        <v>10</v>
      </c>
      <c r="L18" s="25" t="s">
        <v>489</v>
      </c>
    </row>
    <row r="19" spans="1:12" ht="48">
      <c r="A19" s="9" t="s">
        <v>1297</v>
      </c>
      <c r="B19" s="33" t="s">
        <v>1298</v>
      </c>
      <c r="C19" s="27" t="s">
        <v>1299</v>
      </c>
      <c r="D19" s="27" t="s">
        <v>1300</v>
      </c>
      <c r="E19" s="27" t="s">
        <v>1301</v>
      </c>
      <c r="F19" s="16">
        <v>4072719</v>
      </c>
      <c r="G19" s="16">
        <v>1629088</v>
      </c>
      <c r="H19" s="11">
        <v>2855.22</v>
      </c>
      <c r="I19" s="12">
        <v>41702</v>
      </c>
      <c r="J19" s="74" t="s">
        <v>1334</v>
      </c>
      <c r="K19" s="14" t="s">
        <v>10</v>
      </c>
      <c r="L19" s="8"/>
    </row>
    <row r="20" spans="1:12" ht="48">
      <c r="A20" s="9" t="s">
        <v>1302</v>
      </c>
      <c r="B20" s="33" t="s">
        <v>1303</v>
      </c>
      <c r="C20" s="27" t="s">
        <v>1304</v>
      </c>
      <c r="D20" s="27" t="s">
        <v>1305</v>
      </c>
      <c r="E20" s="10" t="s">
        <v>2339</v>
      </c>
      <c r="F20" s="16">
        <v>2935349</v>
      </c>
      <c r="G20" s="16">
        <v>1174139</v>
      </c>
      <c r="H20" s="11">
        <v>2855.22</v>
      </c>
      <c r="I20" s="12">
        <v>41702</v>
      </c>
      <c r="J20" s="74" t="s">
        <v>1335</v>
      </c>
      <c r="K20" s="14" t="s">
        <v>10</v>
      </c>
      <c r="L20" s="8"/>
    </row>
    <row r="21" spans="1:12" ht="48">
      <c r="A21" s="9" t="s">
        <v>485</v>
      </c>
      <c r="B21" s="33" t="s">
        <v>1306</v>
      </c>
      <c r="C21" s="27" t="s">
        <v>1307</v>
      </c>
      <c r="D21" s="27" t="s">
        <v>1308</v>
      </c>
      <c r="E21" s="10" t="s">
        <v>1309</v>
      </c>
      <c r="F21" s="16">
        <v>2546659</v>
      </c>
      <c r="G21" s="16">
        <v>1018717</v>
      </c>
      <c r="H21" s="11">
        <v>2855.22</v>
      </c>
      <c r="I21" s="12">
        <v>41702</v>
      </c>
      <c r="J21" s="74" t="s">
        <v>1336</v>
      </c>
      <c r="K21" s="14" t="s">
        <v>10</v>
      </c>
      <c r="L21" s="8"/>
    </row>
    <row r="22" spans="1:12" ht="72">
      <c r="A22" s="9" t="s">
        <v>1310</v>
      </c>
      <c r="B22" s="25" t="s">
        <v>1311</v>
      </c>
      <c r="C22" s="27" t="s">
        <v>1312</v>
      </c>
      <c r="D22" s="34" t="s">
        <v>1313</v>
      </c>
      <c r="E22" s="27" t="s">
        <v>2514</v>
      </c>
      <c r="F22" s="11" t="s">
        <v>1314</v>
      </c>
      <c r="G22" s="11">
        <v>0</v>
      </c>
      <c r="H22" s="11">
        <v>6126395.67</v>
      </c>
      <c r="I22" s="92">
        <v>44312</v>
      </c>
      <c r="J22" s="25" t="s">
        <v>2337</v>
      </c>
      <c r="K22" s="14" t="s">
        <v>10</v>
      </c>
      <c r="L22" s="8" t="s">
        <v>1689</v>
      </c>
    </row>
    <row r="23" spans="1:12" ht="108">
      <c r="A23" s="9" t="s">
        <v>1315</v>
      </c>
      <c r="B23" s="25" t="s">
        <v>2511</v>
      </c>
      <c r="C23" s="27" t="s">
        <v>465</v>
      </c>
      <c r="D23" s="27" t="s">
        <v>1316</v>
      </c>
      <c r="E23" s="27" t="s">
        <v>1317</v>
      </c>
      <c r="F23" s="16" t="s">
        <v>1327</v>
      </c>
      <c r="G23" s="16">
        <v>175804.4</v>
      </c>
      <c r="H23" s="11" t="s">
        <v>19</v>
      </c>
      <c r="I23" s="17" t="s">
        <v>1318</v>
      </c>
      <c r="J23" s="26" t="s">
        <v>1338</v>
      </c>
      <c r="K23" s="14" t="s">
        <v>10</v>
      </c>
      <c r="L23" s="8" t="s">
        <v>1337</v>
      </c>
    </row>
    <row r="24" spans="1:12" ht="24">
      <c r="A24" s="9" t="s">
        <v>1319</v>
      </c>
      <c r="B24" s="25" t="s">
        <v>490</v>
      </c>
      <c r="C24" s="27" t="s">
        <v>491</v>
      </c>
      <c r="D24" s="34" t="s">
        <v>19</v>
      </c>
      <c r="E24" s="34" t="s">
        <v>492</v>
      </c>
      <c r="F24" s="16">
        <v>200000</v>
      </c>
      <c r="G24" s="16">
        <v>31111.08</v>
      </c>
      <c r="H24" s="34" t="s">
        <v>19</v>
      </c>
      <c r="I24" s="12" t="s">
        <v>19</v>
      </c>
      <c r="J24" s="8" t="s">
        <v>189</v>
      </c>
      <c r="K24" s="14" t="s">
        <v>10</v>
      </c>
      <c r="L24" s="57"/>
    </row>
    <row r="25" spans="1:12" ht="27" customHeight="1">
      <c r="A25" s="9" t="s">
        <v>1322</v>
      </c>
      <c r="B25" s="25" t="s">
        <v>493</v>
      </c>
      <c r="C25" s="27" t="s">
        <v>278</v>
      </c>
      <c r="D25" s="34" t="s">
        <v>19</v>
      </c>
      <c r="E25" s="27" t="s">
        <v>1328</v>
      </c>
      <c r="F25" s="16">
        <v>429583.76</v>
      </c>
      <c r="G25" s="16">
        <v>11932.9</v>
      </c>
      <c r="H25" s="34" t="s">
        <v>19</v>
      </c>
      <c r="I25" s="12" t="s">
        <v>19</v>
      </c>
      <c r="J25" s="8" t="s">
        <v>189</v>
      </c>
      <c r="K25" s="14" t="s">
        <v>10</v>
      </c>
      <c r="L25" s="57"/>
    </row>
    <row r="26" spans="1:12" ht="24">
      <c r="A26" s="9" t="s">
        <v>1339</v>
      </c>
      <c r="B26" s="25" t="s">
        <v>494</v>
      </c>
      <c r="C26" s="27" t="s">
        <v>495</v>
      </c>
      <c r="D26" s="34" t="s">
        <v>19</v>
      </c>
      <c r="E26" s="32" t="s">
        <v>1392</v>
      </c>
      <c r="F26" s="16">
        <v>2963946.07</v>
      </c>
      <c r="G26" s="16">
        <v>395192.64</v>
      </c>
      <c r="H26" s="34" t="s">
        <v>19</v>
      </c>
      <c r="I26" s="12" t="s">
        <v>19</v>
      </c>
      <c r="J26" s="29" t="s">
        <v>189</v>
      </c>
      <c r="K26" s="14" t="s">
        <v>10</v>
      </c>
      <c r="L26" s="57"/>
    </row>
    <row r="27" spans="1:12" ht="24">
      <c r="A27" s="9" t="s">
        <v>1340</v>
      </c>
      <c r="B27" s="25" t="s">
        <v>1320</v>
      </c>
      <c r="C27" s="27" t="s">
        <v>278</v>
      </c>
      <c r="D27" s="27" t="s">
        <v>1321</v>
      </c>
      <c r="E27" s="34">
        <v>2009</v>
      </c>
      <c r="F27" s="16">
        <v>485100</v>
      </c>
      <c r="G27" s="16">
        <v>318010</v>
      </c>
      <c r="H27" s="11" t="s">
        <v>19</v>
      </c>
      <c r="I27" s="12" t="s">
        <v>19</v>
      </c>
      <c r="J27" s="29" t="s">
        <v>189</v>
      </c>
      <c r="K27" s="14" t="s">
        <v>10</v>
      </c>
      <c r="L27" s="57"/>
    </row>
    <row r="28" spans="1:12" ht="36">
      <c r="A28" s="9" t="s">
        <v>1341</v>
      </c>
      <c r="B28" s="25" t="s">
        <v>496</v>
      </c>
      <c r="C28" s="27" t="s">
        <v>497</v>
      </c>
      <c r="D28" s="34" t="s">
        <v>19</v>
      </c>
      <c r="E28" s="32" t="s">
        <v>1393</v>
      </c>
      <c r="F28" s="16">
        <v>920255</v>
      </c>
      <c r="G28" s="16">
        <v>85474.72</v>
      </c>
      <c r="H28" s="34" t="s">
        <v>19</v>
      </c>
      <c r="I28" s="12" t="s">
        <v>19</v>
      </c>
      <c r="J28" s="29" t="s">
        <v>189</v>
      </c>
      <c r="K28" s="14" t="s">
        <v>10</v>
      </c>
      <c r="L28" s="57"/>
    </row>
    <row r="29" spans="1:12" ht="24">
      <c r="A29" s="9" t="s">
        <v>1342</v>
      </c>
      <c r="B29" s="25" t="s">
        <v>498</v>
      </c>
      <c r="C29" s="27" t="s">
        <v>499</v>
      </c>
      <c r="D29" s="34" t="s">
        <v>19</v>
      </c>
      <c r="E29" s="34" t="s">
        <v>500</v>
      </c>
      <c r="F29" s="16">
        <v>485701.01</v>
      </c>
      <c r="G29" s="16">
        <v>10793.36</v>
      </c>
      <c r="H29" s="34" t="s">
        <v>19</v>
      </c>
      <c r="I29" s="12" t="s">
        <v>19</v>
      </c>
      <c r="J29" s="29" t="s">
        <v>189</v>
      </c>
      <c r="K29" s="14" t="s">
        <v>10</v>
      </c>
      <c r="L29" s="57"/>
    </row>
    <row r="30" spans="1:12" ht="43.5" customHeight="1">
      <c r="A30" s="9" t="s">
        <v>1343</v>
      </c>
      <c r="B30" s="25" t="s">
        <v>501</v>
      </c>
      <c r="C30" s="27" t="s">
        <v>502</v>
      </c>
      <c r="D30" s="34" t="s">
        <v>19</v>
      </c>
      <c r="E30" s="12" t="s">
        <v>500</v>
      </c>
      <c r="F30" s="16">
        <v>314500</v>
      </c>
      <c r="G30" s="16">
        <v>5241.66</v>
      </c>
      <c r="H30" s="34" t="s">
        <v>19</v>
      </c>
      <c r="I30" s="12" t="s">
        <v>19</v>
      </c>
      <c r="J30" s="8" t="s">
        <v>189</v>
      </c>
      <c r="K30" s="14" t="s">
        <v>10</v>
      </c>
      <c r="L30" s="57"/>
    </row>
    <row r="31" spans="1:12" ht="24">
      <c r="A31" s="9" t="s">
        <v>1344</v>
      </c>
      <c r="B31" s="25" t="s">
        <v>503</v>
      </c>
      <c r="C31" s="27" t="s">
        <v>445</v>
      </c>
      <c r="D31" s="34" t="s">
        <v>19</v>
      </c>
      <c r="E31" s="17" t="s">
        <v>1373</v>
      </c>
      <c r="F31" s="16">
        <v>39392.5</v>
      </c>
      <c r="G31" s="16">
        <v>39392.5</v>
      </c>
      <c r="H31" s="34" t="s">
        <v>19</v>
      </c>
      <c r="I31" s="12" t="s">
        <v>19</v>
      </c>
      <c r="J31" s="29" t="s">
        <v>189</v>
      </c>
      <c r="K31" s="14" t="s">
        <v>10</v>
      </c>
      <c r="L31" s="57"/>
    </row>
    <row r="32" spans="1:12" ht="24">
      <c r="A32" s="9" t="s">
        <v>1345</v>
      </c>
      <c r="B32" s="25" t="s">
        <v>503</v>
      </c>
      <c r="C32" s="27" t="s">
        <v>504</v>
      </c>
      <c r="D32" s="34" t="s">
        <v>19</v>
      </c>
      <c r="E32" s="17" t="s">
        <v>1373</v>
      </c>
      <c r="F32" s="16">
        <v>39392.5</v>
      </c>
      <c r="G32" s="16">
        <v>39392.5</v>
      </c>
      <c r="H32" s="34" t="s">
        <v>19</v>
      </c>
      <c r="I32" s="12" t="s">
        <v>19</v>
      </c>
      <c r="J32" s="29" t="s">
        <v>189</v>
      </c>
      <c r="K32" s="14" t="s">
        <v>10</v>
      </c>
      <c r="L32" s="57"/>
    </row>
    <row r="33" spans="1:12" ht="24">
      <c r="A33" s="9" t="s">
        <v>1346</v>
      </c>
      <c r="B33" s="25" t="s">
        <v>503</v>
      </c>
      <c r="C33" s="27" t="s">
        <v>505</v>
      </c>
      <c r="D33" s="34" t="s">
        <v>19</v>
      </c>
      <c r="E33" s="17" t="s">
        <v>1373</v>
      </c>
      <c r="F33" s="16">
        <v>39392.5</v>
      </c>
      <c r="G33" s="16">
        <v>39392.5</v>
      </c>
      <c r="H33" s="34" t="s">
        <v>19</v>
      </c>
      <c r="I33" s="12" t="s">
        <v>19</v>
      </c>
      <c r="J33" s="29" t="s">
        <v>189</v>
      </c>
      <c r="K33" s="14" t="s">
        <v>10</v>
      </c>
      <c r="L33" s="57"/>
    </row>
    <row r="34" spans="1:12" ht="48">
      <c r="A34" s="9" t="s">
        <v>1347</v>
      </c>
      <c r="B34" s="25" t="s">
        <v>506</v>
      </c>
      <c r="C34" s="27" t="s">
        <v>507</v>
      </c>
      <c r="D34" s="34" t="s">
        <v>19</v>
      </c>
      <c r="E34" s="17" t="s">
        <v>1374</v>
      </c>
      <c r="F34" s="16">
        <v>39392.5</v>
      </c>
      <c r="G34" s="16">
        <v>39392.5</v>
      </c>
      <c r="H34" s="34" t="s">
        <v>19</v>
      </c>
      <c r="I34" s="17" t="s">
        <v>1791</v>
      </c>
      <c r="J34" s="29" t="s">
        <v>2335</v>
      </c>
      <c r="K34" s="14" t="s">
        <v>10</v>
      </c>
      <c r="L34" s="57"/>
    </row>
    <row r="35" spans="1:12" ht="24">
      <c r="A35" s="9" t="s">
        <v>1348</v>
      </c>
      <c r="B35" s="25" t="s">
        <v>503</v>
      </c>
      <c r="C35" s="27" t="s">
        <v>508</v>
      </c>
      <c r="D35" s="34" t="s">
        <v>19</v>
      </c>
      <c r="E35" s="17" t="s">
        <v>1374</v>
      </c>
      <c r="F35" s="16">
        <v>39392.5</v>
      </c>
      <c r="G35" s="16">
        <v>39392.5</v>
      </c>
      <c r="H35" s="34" t="s">
        <v>19</v>
      </c>
      <c r="I35" s="12" t="s">
        <v>19</v>
      </c>
      <c r="J35" s="29" t="s">
        <v>189</v>
      </c>
      <c r="K35" s="14" t="s">
        <v>10</v>
      </c>
      <c r="L35" s="57"/>
    </row>
    <row r="36" spans="1:12" ht="24">
      <c r="A36" s="9" t="s">
        <v>1349</v>
      </c>
      <c r="B36" s="25" t="s">
        <v>503</v>
      </c>
      <c r="C36" s="27" t="s">
        <v>455</v>
      </c>
      <c r="D36" s="34" t="s">
        <v>19</v>
      </c>
      <c r="E36" s="17" t="s">
        <v>1374</v>
      </c>
      <c r="F36" s="16">
        <v>39392.5</v>
      </c>
      <c r="G36" s="16">
        <v>39392.5</v>
      </c>
      <c r="H36" s="34" t="s">
        <v>19</v>
      </c>
      <c r="I36" s="12" t="s">
        <v>19</v>
      </c>
      <c r="J36" s="29" t="s">
        <v>189</v>
      </c>
      <c r="K36" s="14" t="s">
        <v>10</v>
      </c>
      <c r="L36" s="57"/>
    </row>
    <row r="37" spans="1:12" ht="24">
      <c r="A37" s="9" t="s">
        <v>1350</v>
      </c>
      <c r="B37" s="25" t="s">
        <v>506</v>
      </c>
      <c r="C37" s="27" t="s">
        <v>509</v>
      </c>
      <c r="D37" s="34" t="s">
        <v>19</v>
      </c>
      <c r="E37" s="17" t="s">
        <v>1375</v>
      </c>
      <c r="F37" s="16">
        <v>55224.05</v>
      </c>
      <c r="G37" s="16">
        <v>55224.05</v>
      </c>
      <c r="H37" s="34" t="s">
        <v>19</v>
      </c>
      <c r="I37" s="12" t="s">
        <v>19</v>
      </c>
      <c r="J37" s="29" t="s">
        <v>189</v>
      </c>
      <c r="K37" s="14" t="s">
        <v>10</v>
      </c>
      <c r="L37" s="57"/>
    </row>
    <row r="38" spans="1:12" ht="24">
      <c r="A38" s="9" t="s">
        <v>1351</v>
      </c>
      <c r="B38" s="25" t="s">
        <v>503</v>
      </c>
      <c r="C38" s="27" t="s">
        <v>510</v>
      </c>
      <c r="D38" s="34" t="s">
        <v>19</v>
      </c>
      <c r="E38" s="17" t="s">
        <v>1375</v>
      </c>
      <c r="F38" s="16">
        <v>55224.05</v>
      </c>
      <c r="G38" s="16">
        <v>55224.05</v>
      </c>
      <c r="H38" s="34" t="s">
        <v>19</v>
      </c>
      <c r="I38" s="12" t="s">
        <v>19</v>
      </c>
      <c r="J38" s="29" t="s">
        <v>189</v>
      </c>
      <c r="K38" s="14" t="s">
        <v>10</v>
      </c>
      <c r="L38" s="57"/>
    </row>
    <row r="39" spans="1:12" ht="24">
      <c r="A39" s="9" t="s">
        <v>1352</v>
      </c>
      <c r="B39" s="25" t="s">
        <v>503</v>
      </c>
      <c r="C39" s="27" t="s">
        <v>511</v>
      </c>
      <c r="D39" s="34" t="s">
        <v>19</v>
      </c>
      <c r="E39" s="17" t="s">
        <v>1380</v>
      </c>
      <c r="F39" s="16">
        <v>53196.9</v>
      </c>
      <c r="G39" s="16">
        <v>53196.9</v>
      </c>
      <c r="H39" s="34" t="s">
        <v>19</v>
      </c>
      <c r="I39" s="12" t="s">
        <v>19</v>
      </c>
      <c r="J39" s="29" t="s">
        <v>189</v>
      </c>
      <c r="K39" s="14" t="s">
        <v>10</v>
      </c>
      <c r="L39" s="57"/>
    </row>
    <row r="40" spans="1:12" ht="24">
      <c r="A40" s="9" t="s">
        <v>1353</v>
      </c>
      <c r="B40" s="25" t="s">
        <v>503</v>
      </c>
      <c r="C40" s="27" t="s">
        <v>512</v>
      </c>
      <c r="D40" s="34" t="s">
        <v>19</v>
      </c>
      <c r="E40" s="32" t="s">
        <v>1381</v>
      </c>
      <c r="F40" s="16">
        <v>73769.91</v>
      </c>
      <c r="G40" s="16">
        <v>73769.91</v>
      </c>
      <c r="H40" s="34" t="s">
        <v>19</v>
      </c>
      <c r="I40" s="12" t="s">
        <v>19</v>
      </c>
      <c r="J40" s="29" t="s">
        <v>189</v>
      </c>
      <c r="K40" s="14" t="s">
        <v>10</v>
      </c>
      <c r="L40" s="57"/>
    </row>
    <row r="41" spans="1:12" ht="24">
      <c r="A41" s="9" t="s">
        <v>1354</v>
      </c>
      <c r="B41" s="25" t="s">
        <v>503</v>
      </c>
      <c r="C41" s="27" t="s">
        <v>513</v>
      </c>
      <c r="D41" s="34" t="s">
        <v>19</v>
      </c>
      <c r="E41" s="32" t="s">
        <v>1376</v>
      </c>
      <c r="F41" s="16">
        <v>43715.31</v>
      </c>
      <c r="G41" s="16">
        <v>43715.31</v>
      </c>
      <c r="H41" s="34" t="s">
        <v>19</v>
      </c>
      <c r="I41" s="12" t="s">
        <v>19</v>
      </c>
      <c r="J41" s="29" t="s">
        <v>189</v>
      </c>
      <c r="K41" s="14" t="s">
        <v>10</v>
      </c>
      <c r="L41" s="57"/>
    </row>
    <row r="42" spans="1:12" ht="24">
      <c r="A42" s="9" t="s">
        <v>1355</v>
      </c>
      <c r="B42" s="25" t="s">
        <v>503</v>
      </c>
      <c r="C42" s="27" t="s">
        <v>222</v>
      </c>
      <c r="D42" s="34" t="s">
        <v>19</v>
      </c>
      <c r="E42" s="32" t="s">
        <v>1382</v>
      </c>
      <c r="F42" s="16">
        <v>43518.51</v>
      </c>
      <c r="G42" s="16">
        <v>43518.51</v>
      </c>
      <c r="H42" s="34" t="s">
        <v>19</v>
      </c>
      <c r="I42" s="12" t="s">
        <v>19</v>
      </c>
      <c r="J42" s="29" t="s">
        <v>189</v>
      </c>
      <c r="K42" s="14" t="s">
        <v>10</v>
      </c>
      <c r="L42" s="57"/>
    </row>
    <row r="43" spans="1:12" ht="24">
      <c r="A43" s="9" t="s">
        <v>1356</v>
      </c>
      <c r="B43" s="25" t="s">
        <v>503</v>
      </c>
      <c r="C43" s="27" t="s">
        <v>514</v>
      </c>
      <c r="D43" s="34" t="s">
        <v>19</v>
      </c>
      <c r="E43" s="32" t="s">
        <v>1383</v>
      </c>
      <c r="F43" s="16">
        <v>32147.23</v>
      </c>
      <c r="G43" s="16">
        <v>32147.23</v>
      </c>
      <c r="H43" s="34" t="s">
        <v>19</v>
      </c>
      <c r="I43" s="12" t="s">
        <v>19</v>
      </c>
      <c r="J43" s="29" t="s">
        <v>189</v>
      </c>
      <c r="K43" s="14" t="s">
        <v>10</v>
      </c>
      <c r="L43" s="57"/>
    </row>
    <row r="44" spans="1:12" ht="24">
      <c r="A44" s="9" t="s">
        <v>1357</v>
      </c>
      <c r="B44" s="25" t="s">
        <v>503</v>
      </c>
      <c r="C44" s="27" t="s">
        <v>515</v>
      </c>
      <c r="D44" s="34" t="s">
        <v>19</v>
      </c>
      <c r="E44" s="32" t="s">
        <v>1384</v>
      </c>
      <c r="F44" s="16">
        <v>42763.15</v>
      </c>
      <c r="G44" s="16">
        <v>42763.15</v>
      </c>
      <c r="H44" s="34" t="s">
        <v>19</v>
      </c>
      <c r="I44" s="12" t="s">
        <v>19</v>
      </c>
      <c r="J44" s="29" t="s">
        <v>189</v>
      </c>
      <c r="K44" s="14" t="s">
        <v>10</v>
      </c>
      <c r="L44" s="57"/>
    </row>
    <row r="45" spans="1:12" ht="24">
      <c r="A45" s="9" t="s">
        <v>1358</v>
      </c>
      <c r="B45" s="25" t="s">
        <v>503</v>
      </c>
      <c r="C45" s="27" t="s">
        <v>326</v>
      </c>
      <c r="D45" s="34" t="s">
        <v>19</v>
      </c>
      <c r="E45" s="32" t="s">
        <v>1385</v>
      </c>
      <c r="F45" s="16">
        <v>33017.66</v>
      </c>
      <c r="G45" s="16">
        <v>33017.66</v>
      </c>
      <c r="H45" s="34" t="s">
        <v>19</v>
      </c>
      <c r="I45" s="12" t="s">
        <v>19</v>
      </c>
      <c r="J45" s="29" t="s">
        <v>189</v>
      </c>
      <c r="K45" s="14" t="s">
        <v>10</v>
      </c>
      <c r="L45" s="57"/>
    </row>
    <row r="46" spans="1:12" ht="24">
      <c r="A46" s="9" t="s">
        <v>1359</v>
      </c>
      <c r="B46" s="25" t="s">
        <v>503</v>
      </c>
      <c r="C46" s="27" t="s">
        <v>275</v>
      </c>
      <c r="D46" s="34" t="s">
        <v>19</v>
      </c>
      <c r="E46" s="32" t="s">
        <v>1386</v>
      </c>
      <c r="F46" s="16">
        <v>33017.66</v>
      </c>
      <c r="G46" s="16">
        <v>33017.66</v>
      </c>
      <c r="H46" s="34" t="s">
        <v>19</v>
      </c>
      <c r="I46" s="12" t="s">
        <v>19</v>
      </c>
      <c r="J46" s="29" t="s">
        <v>189</v>
      </c>
      <c r="K46" s="14" t="s">
        <v>10</v>
      </c>
      <c r="L46" s="57"/>
    </row>
    <row r="47" spans="1:12" ht="24">
      <c r="A47" s="9" t="s">
        <v>1360</v>
      </c>
      <c r="B47" s="25" t="s">
        <v>503</v>
      </c>
      <c r="C47" s="27" t="s">
        <v>516</v>
      </c>
      <c r="D47" s="34" t="s">
        <v>19</v>
      </c>
      <c r="E47" s="32" t="s">
        <v>1387</v>
      </c>
      <c r="F47" s="16">
        <v>33017.66</v>
      </c>
      <c r="G47" s="16">
        <v>33017.66</v>
      </c>
      <c r="H47" s="34" t="s">
        <v>19</v>
      </c>
      <c r="I47" s="12" t="s">
        <v>19</v>
      </c>
      <c r="J47" s="29" t="s">
        <v>189</v>
      </c>
      <c r="K47" s="14" t="s">
        <v>10</v>
      </c>
      <c r="L47" s="57"/>
    </row>
    <row r="48" spans="1:12" ht="24">
      <c r="A48" s="9" t="s">
        <v>1361</v>
      </c>
      <c r="B48" s="25" t="s">
        <v>503</v>
      </c>
      <c r="C48" s="27" t="s">
        <v>517</v>
      </c>
      <c r="D48" s="34" t="s">
        <v>19</v>
      </c>
      <c r="E48" s="32" t="s">
        <v>1388</v>
      </c>
      <c r="F48" s="16">
        <v>33017.66</v>
      </c>
      <c r="G48" s="16">
        <v>33017.66</v>
      </c>
      <c r="H48" s="34" t="s">
        <v>19</v>
      </c>
      <c r="I48" s="12" t="s">
        <v>19</v>
      </c>
      <c r="J48" s="29" t="s">
        <v>189</v>
      </c>
      <c r="K48" s="14" t="s">
        <v>10</v>
      </c>
      <c r="L48" s="57"/>
    </row>
    <row r="49" spans="1:12" ht="24">
      <c r="A49" s="9" t="s">
        <v>1362</v>
      </c>
      <c r="B49" s="25" t="s">
        <v>506</v>
      </c>
      <c r="C49" s="27" t="s">
        <v>1390</v>
      </c>
      <c r="D49" s="34" t="s">
        <v>19</v>
      </c>
      <c r="E49" s="32" t="s">
        <v>1389</v>
      </c>
      <c r="F49" s="16">
        <v>25742.05</v>
      </c>
      <c r="G49" s="16">
        <v>25742.05</v>
      </c>
      <c r="H49" s="34" t="s">
        <v>19</v>
      </c>
      <c r="I49" s="12" t="s">
        <v>19</v>
      </c>
      <c r="J49" s="29" t="s">
        <v>189</v>
      </c>
      <c r="K49" s="14" t="s">
        <v>10</v>
      </c>
      <c r="L49" s="57"/>
    </row>
    <row r="50" spans="1:12" ht="24">
      <c r="A50" s="9" t="s">
        <v>1363</v>
      </c>
      <c r="B50" s="25" t="s">
        <v>503</v>
      </c>
      <c r="C50" s="27" t="s">
        <v>281</v>
      </c>
      <c r="D50" s="34" t="s">
        <v>19</v>
      </c>
      <c r="E50" s="17" t="s">
        <v>1377</v>
      </c>
      <c r="F50" s="16">
        <v>248500</v>
      </c>
      <c r="G50" s="16">
        <v>15186.16</v>
      </c>
      <c r="H50" s="34" t="s">
        <v>19</v>
      </c>
      <c r="I50" s="12" t="s">
        <v>19</v>
      </c>
      <c r="J50" s="29" t="s">
        <v>189</v>
      </c>
      <c r="K50" s="14" t="s">
        <v>10</v>
      </c>
      <c r="L50" s="57"/>
    </row>
    <row r="51" spans="1:12" ht="24">
      <c r="A51" s="9" t="s">
        <v>1364</v>
      </c>
      <c r="B51" s="25" t="s">
        <v>518</v>
      </c>
      <c r="C51" s="27" t="s">
        <v>519</v>
      </c>
      <c r="D51" s="34" t="s">
        <v>19</v>
      </c>
      <c r="E51" s="32" t="s">
        <v>1391</v>
      </c>
      <c r="F51" s="16">
        <v>98489.89</v>
      </c>
      <c r="G51" s="16">
        <v>98489.89</v>
      </c>
      <c r="H51" s="34" t="s">
        <v>19</v>
      </c>
      <c r="I51" s="12" t="s">
        <v>19</v>
      </c>
      <c r="J51" s="29" t="s">
        <v>189</v>
      </c>
      <c r="K51" s="14" t="s">
        <v>10</v>
      </c>
      <c r="L51" s="57"/>
    </row>
    <row r="52" spans="1:12" ht="36">
      <c r="A52" s="9" t="s">
        <v>1365</v>
      </c>
      <c r="B52" s="29" t="s">
        <v>526</v>
      </c>
      <c r="C52" s="27" t="s">
        <v>527</v>
      </c>
      <c r="D52" s="34" t="s">
        <v>19</v>
      </c>
      <c r="E52" s="32" t="s">
        <v>528</v>
      </c>
      <c r="F52" s="16">
        <v>74846.92</v>
      </c>
      <c r="G52" s="16">
        <v>47224.59</v>
      </c>
      <c r="H52" s="34" t="s">
        <v>19</v>
      </c>
      <c r="I52" s="12" t="s">
        <v>19</v>
      </c>
      <c r="J52" s="8" t="s">
        <v>189</v>
      </c>
      <c r="K52" s="14" t="s">
        <v>10</v>
      </c>
      <c r="L52" s="57"/>
    </row>
    <row r="53" spans="1:12" ht="24">
      <c r="A53" s="9" t="s">
        <v>1366</v>
      </c>
      <c r="B53" s="8" t="s">
        <v>532</v>
      </c>
      <c r="C53" s="27" t="s">
        <v>523</v>
      </c>
      <c r="D53" s="34" t="s">
        <v>19</v>
      </c>
      <c r="E53" s="27" t="s">
        <v>533</v>
      </c>
      <c r="F53" s="11">
        <v>170299.62</v>
      </c>
      <c r="G53" s="11">
        <v>0</v>
      </c>
      <c r="H53" s="34" t="s">
        <v>19</v>
      </c>
      <c r="I53" s="12" t="s">
        <v>19</v>
      </c>
      <c r="J53" s="8" t="s">
        <v>534</v>
      </c>
      <c r="K53" s="14" t="s">
        <v>10</v>
      </c>
      <c r="L53" s="57"/>
    </row>
    <row r="54" spans="1:12" ht="24">
      <c r="A54" s="9" t="s">
        <v>1367</v>
      </c>
      <c r="B54" s="8" t="s">
        <v>518</v>
      </c>
      <c r="C54" s="27" t="s">
        <v>535</v>
      </c>
      <c r="D54" s="34" t="s">
        <v>19</v>
      </c>
      <c r="E54" s="32" t="s">
        <v>1379</v>
      </c>
      <c r="F54" s="11">
        <v>99719.14</v>
      </c>
      <c r="G54" s="11">
        <v>0</v>
      </c>
      <c r="H54" s="34" t="s">
        <v>19</v>
      </c>
      <c r="I54" s="12" t="s">
        <v>19</v>
      </c>
      <c r="J54" s="25" t="s">
        <v>536</v>
      </c>
      <c r="K54" s="14" t="s">
        <v>10</v>
      </c>
      <c r="L54" s="57"/>
    </row>
    <row r="55" spans="1:12" ht="39" customHeight="1">
      <c r="A55" s="9" t="s">
        <v>1368</v>
      </c>
      <c r="B55" s="8" t="s">
        <v>518</v>
      </c>
      <c r="C55" s="27" t="s">
        <v>537</v>
      </c>
      <c r="D55" s="34" t="s">
        <v>19</v>
      </c>
      <c r="E55" s="32" t="s">
        <v>1378</v>
      </c>
      <c r="F55" s="11">
        <v>99719.14</v>
      </c>
      <c r="G55" s="11">
        <v>0</v>
      </c>
      <c r="H55" s="34" t="s">
        <v>19</v>
      </c>
      <c r="I55" s="12" t="s">
        <v>19</v>
      </c>
      <c r="J55" s="25" t="s">
        <v>536</v>
      </c>
      <c r="K55" s="14" t="s">
        <v>10</v>
      </c>
      <c r="L55" s="57"/>
    </row>
    <row r="56" spans="1:12" ht="24">
      <c r="A56" s="9" t="s">
        <v>1369</v>
      </c>
      <c r="B56" s="8" t="s">
        <v>538</v>
      </c>
      <c r="C56" s="27" t="s">
        <v>472</v>
      </c>
      <c r="D56" s="34" t="s">
        <v>19</v>
      </c>
      <c r="E56" s="34" t="s">
        <v>539</v>
      </c>
      <c r="F56" s="11">
        <v>84864.87</v>
      </c>
      <c r="G56" s="11">
        <v>0</v>
      </c>
      <c r="H56" s="34" t="s">
        <v>19</v>
      </c>
      <c r="I56" s="12" t="s">
        <v>19</v>
      </c>
      <c r="J56" s="8" t="s">
        <v>473</v>
      </c>
      <c r="K56" s="14" t="s">
        <v>10</v>
      </c>
      <c r="L56" s="57"/>
    </row>
    <row r="57" spans="1:12" ht="48">
      <c r="A57" s="9" t="s">
        <v>1370</v>
      </c>
      <c r="B57" s="8" t="s">
        <v>1323</v>
      </c>
      <c r="C57" s="27" t="s">
        <v>443</v>
      </c>
      <c r="D57" s="34" t="s">
        <v>1324</v>
      </c>
      <c r="E57" s="27" t="s">
        <v>1325</v>
      </c>
      <c r="F57" s="11">
        <v>1</v>
      </c>
      <c r="G57" s="34" t="s">
        <v>19</v>
      </c>
      <c r="H57" s="11">
        <v>1</v>
      </c>
      <c r="I57" s="17">
        <v>44722</v>
      </c>
      <c r="J57" s="8" t="s">
        <v>2334</v>
      </c>
      <c r="K57" s="14" t="s">
        <v>10</v>
      </c>
      <c r="L57" s="57"/>
    </row>
    <row r="58" spans="1:12" ht="24">
      <c r="A58" s="9" t="s">
        <v>1371</v>
      </c>
      <c r="B58" s="8" t="s">
        <v>1607</v>
      </c>
      <c r="C58" s="95" t="s">
        <v>1608</v>
      </c>
      <c r="D58" s="34" t="s">
        <v>19</v>
      </c>
      <c r="E58" s="34" t="s">
        <v>1609</v>
      </c>
      <c r="F58" s="11">
        <v>587353.28</v>
      </c>
      <c r="G58" s="11">
        <v>0</v>
      </c>
      <c r="H58" s="11" t="s">
        <v>19</v>
      </c>
      <c r="I58" s="12"/>
      <c r="J58" s="8" t="s">
        <v>1610</v>
      </c>
      <c r="K58" s="14" t="s">
        <v>10</v>
      </c>
      <c r="L58" s="57"/>
    </row>
    <row r="59" spans="1:12" ht="32.25" customHeight="1">
      <c r="A59" s="9" t="s">
        <v>1403</v>
      </c>
      <c r="B59" s="8" t="s">
        <v>1607</v>
      </c>
      <c r="C59" s="100" t="s">
        <v>1608</v>
      </c>
      <c r="D59" s="34"/>
      <c r="E59" s="34" t="s">
        <v>1609</v>
      </c>
      <c r="F59" s="11">
        <v>587353.28</v>
      </c>
      <c r="G59" s="11">
        <v>0</v>
      </c>
      <c r="H59" s="11" t="s">
        <v>19</v>
      </c>
      <c r="I59" s="12"/>
      <c r="J59" s="8" t="s">
        <v>1616</v>
      </c>
      <c r="K59" s="14" t="s">
        <v>10</v>
      </c>
      <c r="L59" s="57"/>
    </row>
    <row r="60" spans="1:12" ht="68.25" customHeight="1">
      <c r="A60" s="9" t="s">
        <v>1606</v>
      </c>
      <c r="B60" s="8" t="s">
        <v>1620</v>
      </c>
      <c r="C60" s="100" t="s">
        <v>2513</v>
      </c>
      <c r="D60" s="34" t="s">
        <v>1621</v>
      </c>
      <c r="E60" s="34" t="s">
        <v>1622</v>
      </c>
      <c r="F60" s="11">
        <v>11323259.6</v>
      </c>
      <c r="G60" s="11">
        <v>5298510.35</v>
      </c>
      <c r="H60" s="11">
        <v>5132978.12</v>
      </c>
      <c r="I60" s="12">
        <v>44099</v>
      </c>
      <c r="J60" s="8" t="s">
        <v>1623</v>
      </c>
      <c r="K60" s="14" t="s">
        <v>10</v>
      </c>
      <c r="L60" s="31" t="s">
        <v>1624</v>
      </c>
    </row>
    <row r="61" spans="1:12" ht="24">
      <c r="A61" s="9" t="s">
        <v>1619</v>
      </c>
      <c r="B61" s="8" t="s">
        <v>1647</v>
      </c>
      <c r="C61" s="29" t="s">
        <v>1648</v>
      </c>
      <c r="D61" s="57" t="s">
        <v>19</v>
      </c>
      <c r="E61" s="34" t="s">
        <v>1650</v>
      </c>
      <c r="F61" s="11">
        <v>3780654.37</v>
      </c>
      <c r="G61" s="11">
        <v>0</v>
      </c>
      <c r="H61" s="57" t="s">
        <v>19</v>
      </c>
      <c r="I61" s="12"/>
      <c r="J61" s="8" t="s">
        <v>1649</v>
      </c>
      <c r="K61" s="14" t="s">
        <v>10</v>
      </c>
      <c r="L61" s="38"/>
    </row>
    <row r="62" spans="1:12" ht="24">
      <c r="A62" s="9" t="s">
        <v>1646</v>
      </c>
      <c r="B62" s="8" t="s">
        <v>1658</v>
      </c>
      <c r="C62" s="51" t="s">
        <v>1659</v>
      </c>
      <c r="D62" s="57" t="s">
        <v>19</v>
      </c>
      <c r="E62" s="34" t="s">
        <v>1685</v>
      </c>
      <c r="F62" s="11">
        <v>112216.62</v>
      </c>
      <c r="G62" s="11">
        <v>623.43</v>
      </c>
      <c r="H62" s="57" t="s">
        <v>19</v>
      </c>
      <c r="I62" s="12"/>
      <c r="J62" s="8" t="s">
        <v>1660</v>
      </c>
      <c r="K62" s="14" t="s">
        <v>10</v>
      </c>
      <c r="L62" s="38"/>
    </row>
    <row r="63" spans="1:12" ht="24">
      <c r="A63" s="9" t="s">
        <v>1684</v>
      </c>
      <c r="B63" s="8" t="s">
        <v>1736</v>
      </c>
      <c r="C63" s="29" t="s">
        <v>1737</v>
      </c>
      <c r="D63" s="34" t="s">
        <v>19</v>
      </c>
      <c r="E63" s="34" t="s">
        <v>1738</v>
      </c>
      <c r="F63" s="11">
        <v>98374.37</v>
      </c>
      <c r="G63" s="11">
        <v>0</v>
      </c>
      <c r="H63" s="11" t="s">
        <v>19</v>
      </c>
      <c r="I63" s="12"/>
      <c r="J63" s="107" t="s">
        <v>1739</v>
      </c>
      <c r="K63" s="14" t="s">
        <v>10</v>
      </c>
      <c r="L63" s="38"/>
    </row>
    <row r="64" spans="1:12" ht="101.25" customHeight="1">
      <c r="A64" s="9" t="s">
        <v>1697</v>
      </c>
      <c r="B64" s="8" t="s">
        <v>1816</v>
      </c>
      <c r="C64" s="8" t="s">
        <v>1817</v>
      </c>
      <c r="D64" s="34" t="s">
        <v>19</v>
      </c>
      <c r="E64" s="34" t="s">
        <v>1818</v>
      </c>
      <c r="F64" s="11">
        <v>4670850.46</v>
      </c>
      <c r="G64" s="11">
        <v>0</v>
      </c>
      <c r="H64" s="11">
        <v>0</v>
      </c>
      <c r="I64" s="17" t="s">
        <v>2403</v>
      </c>
      <c r="J64" s="8" t="s">
        <v>2487</v>
      </c>
      <c r="K64" s="14" t="s">
        <v>404</v>
      </c>
      <c r="L64" s="38"/>
    </row>
    <row r="65" spans="1:12" ht="60">
      <c r="A65" s="9" t="s">
        <v>2536</v>
      </c>
      <c r="B65" s="8" t="s">
        <v>2537</v>
      </c>
      <c r="C65" s="8" t="s">
        <v>2538</v>
      </c>
      <c r="D65" s="34" t="s">
        <v>2539</v>
      </c>
      <c r="E65" s="34" t="s">
        <v>2542</v>
      </c>
      <c r="F65" s="11">
        <v>21265802.81</v>
      </c>
      <c r="G65" s="11">
        <v>5053946</v>
      </c>
      <c r="H65" s="11">
        <v>18612548.24</v>
      </c>
      <c r="I65" s="17">
        <v>45154</v>
      </c>
      <c r="J65" s="8" t="s">
        <v>2540</v>
      </c>
      <c r="K65" s="14" t="s">
        <v>10</v>
      </c>
      <c r="L65" s="31" t="s">
        <v>2541</v>
      </c>
    </row>
    <row r="66" spans="1:9" ht="12">
      <c r="A66" s="118"/>
      <c r="B66" s="77"/>
      <c r="C66" s="5"/>
      <c r="D66" s="5"/>
      <c r="E66" s="5"/>
      <c r="F66" s="5"/>
      <c r="G66" s="5"/>
      <c r="H66" s="5"/>
      <c r="I66" s="5"/>
    </row>
    <row r="67" spans="1:9" ht="12">
      <c r="A67" s="118"/>
      <c r="B67" s="77"/>
      <c r="C67" s="5"/>
      <c r="D67" s="5"/>
      <c r="E67" s="5"/>
      <c r="F67" s="5"/>
      <c r="G67" s="5"/>
      <c r="H67" s="5"/>
      <c r="I67" s="5"/>
    </row>
    <row r="68" spans="1:9" ht="12">
      <c r="A68" s="118"/>
      <c r="B68" s="77"/>
      <c r="C68" s="5"/>
      <c r="D68" s="5"/>
      <c r="E68" s="5"/>
      <c r="F68" s="5"/>
      <c r="G68" s="5"/>
      <c r="H68" s="5"/>
      <c r="I68" s="5"/>
    </row>
    <row r="69" spans="1:9" ht="12">
      <c r="A69" s="118"/>
      <c r="B69" s="77"/>
      <c r="C69" s="5"/>
      <c r="D69" s="5"/>
      <c r="E69" s="5"/>
      <c r="F69" s="5"/>
      <c r="G69" s="5"/>
      <c r="H69" s="5"/>
      <c r="I69" s="5"/>
    </row>
    <row r="70" spans="1:9" ht="12">
      <c r="A70" s="118"/>
      <c r="B70" s="77"/>
      <c r="C70" s="5"/>
      <c r="D70" s="5"/>
      <c r="E70" s="5"/>
      <c r="F70" s="5"/>
      <c r="G70" s="5"/>
      <c r="H70" s="5"/>
      <c r="I70" s="5"/>
    </row>
    <row r="71" spans="1:9" ht="12">
      <c r="A71" s="118"/>
      <c r="B71" s="77"/>
      <c r="C71" s="5"/>
      <c r="D71" s="5"/>
      <c r="E71" s="5"/>
      <c r="F71" s="5"/>
      <c r="G71" s="5"/>
      <c r="H71" s="5"/>
      <c r="I71" s="5"/>
    </row>
    <row r="72" spans="1:9" ht="12">
      <c r="A72" s="118"/>
      <c r="B72" s="77"/>
      <c r="C72" s="5"/>
      <c r="D72" s="5"/>
      <c r="E72" s="5"/>
      <c r="F72" s="5"/>
      <c r="G72" s="5"/>
      <c r="H72" s="5"/>
      <c r="I72" s="5"/>
    </row>
    <row r="73" spans="1:9" ht="12">
      <c r="A73" s="118"/>
      <c r="B73" s="77"/>
      <c r="C73" s="5"/>
      <c r="D73" s="5"/>
      <c r="E73" s="5"/>
      <c r="F73" s="5"/>
      <c r="G73" s="5"/>
      <c r="H73" s="5"/>
      <c r="I73" s="5"/>
    </row>
    <row r="74" spans="1:9" ht="12">
      <c r="A74" s="118"/>
      <c r="B74" s="77"/>
      <c r="C74" s="5"/>
      <c r="D74" s="5"/>
      <c r="E74" s="5"/>
      <c r="F74" s="5"/>
      <c r="G74" s="5"/>
      <c r="H74" s="5"/>
      <c r="I74" s="5"/>
    </row>
    <row r="75" spans="1:9" ht="12">
      <c r="A75" s="118"/>
      <c r="B75" s="77"/>
      <c r="C75" s="5"/>
      <c r="D75" s="5"/>
      <c r="E75" s="5"/>
      <c r="F75" s="5"/>
      <c r="G75" s="5"/>
      <c r="H75" s="5"/>
      <c r="I75" s="5"/>
    </row>
    <row r="76" spans="1:9" ht="12">
      <c r="A76" s="118"/>
      <c r="B76" s="77"/>
      <c r="C76" s="5"/>
      <c r="D76" s="5"/>
      <c r="E76" s="5"/>
      <c r="F76" s="5"/>
      <c r="G76" s="5"/>
      <c r="H76" s="5"/>
      <c r="I76" s="5"/>
    </row>
    <row r="77" spans="1:9" ht="12">
      <c r="A77" s="118"/>
      <c r="B77" s="77"/>
      <c r="C77" s="5"/>
      <c r="D77" s="5"/>
      <c r="E77" s="5"/>
      <c r="F77" s="5"/>
      <c r="G77" s="5"/>
      <c r="H77" s="5"/>
      <c r="I77" s="5"/>
    </row>
    <row r="78" spans="1:9" ht="12">
      <c r="A78" s="118"/>
      <c r="B78" s="77"/>
      <c r="C78" s="5"/>
      <c r="D78" s="5"/>
      <c r="E78" s="5"/>
      <c r="F78" s="5"/>
      <c r="G78" s="5"/>
      <c r="H78" s="5"/>
      <c r="I78" s="5"/>
    </row>
    <row r="79" spans="1:9" ht="12">
      <c r="A79" s="118"/>
      <c r="B79" s="77"/>
      <c r="C79" s="5"/>
      <c r="D79" s="5"/>
      <c r="E79" s="5"/>
      <c r="F79" s="5"/>
      <c r="G79" s="5"/>
      <c r="H79" s="5"/>
      <c r="I79" s="5"/>
    </row>
    <row r="80" spans="1:9" ht="12">
      <c r="A80" s="118"/>
      <c r="B80" s="77"/>
      <c r="C80" s="5"/>
      <c r="D80" s="5"/>
      <c r="E80" s="5"/>
      <c r="F80" s="5"/>
      <c r="G80" s="5"/>
      <c r="H80" s="5"/>
      <c r="I80" s="5"/>
    </row>
    <row r="81" spans="1:9" ht="12">
      <c r="A81" s="118"/>
      <c r="B81" s="77"/>
      <c r="C81" s="5"/>
      <c r="D81" s="5"/>
      <c r="E81" s="5"/>
      <c r="F81" s="5"/>
      <c r="G81" s="5"/>
      <c r="H81" s="5"/>
      <c r="I81" s="5"/>
    </row>
    <row r="82" spans="1:9" ht="12">
      <c r="A82" s="118"/>
      <c r="B82" s="77"/>
      <c r="C82" s="5"/>
      <c r="D82" s="5"/>
      <c r="E82" s="5"/>
      <c r="F82" s="5"/>
      <c r="G82" s="5"/>
      <c r="H82" s="5"/>
      <c r="I82" s="5"/>
    </row>
    <row r="83" spans="1:9" ht="12">
      <c r="A83" s="118"/>
      <c r="B83" s="77"/>
      <c r="C83" s="5"/>
      <c r="D83" s="5"/>
      <c r="E83" s="5"/>
      <c r="F83" s="5"/>
      <c r="G83" s="5"/>
      <c r="H83" s="5"/>
      <c r="I83" s="5"/>
    </row>
    <row r="84" spans="1:9" ht="12">
      <c r="A84" s="118"/>
      <c r="B84" s="77"/>
      <c r="C84" s="5"/>
      <c r="D84" s="5"/>
      <c r="E84" s="5"/>
      <c r="F84" s="5"/>
      <c r="G84" s="5"/>
      <c r="H84" s="5"/>
      <c r="I84" s="5"/>
    </row>
    <row r="85" spans="1:9" ht="12">
      <c r="A85" s="118"/>
      <c r="B85" s="77"/>
      <c r="C85" s="5"/>
      <c r="D85" s="5"/>
      <c r="E85" s="5"/>
      <c r="F85" s="5"/>
      <c r="G85" s="5"/>
      <c r="H85" s="5"/>
      <c r="I85" s="5"/>
    </row>
    <row r="86" spans="1:9" ht="12">
      <c r="A86" s="118"/>
      <c r="B86" s="77"/>
      <c r="C86" s="5"/>
      <c r="D86" s="5"/>
      <c r="E86" s="5"/>
      <c r="F86" s="5"/>
      <c r="G86" s="5"/>
      <c r="H86" s="5"/>
      <c r="I86" s="5"/>
    </row>
    <row r="87" spans="1:9" ht="12">
      <c r="A87" s="118"/>
      <c r="B87" s="77"/>
      <c r="C87" s="5"/>
      <c r="D87" s="5"/>
      <c r="E87" s="5"/>
      <c r="F87" s="5"/>
      <c r="G87" s="5"/>
      <c r="H87" s="5"/>
      <c r="I87" s="5"/>
    </row>
    <row r="88" spans="1:9" ht="12">
      <c r="A88" s="118"/>
      <c r="B88" s="77"/>
      <c r="C88" s="5"/>
      <c r="D88" s="5"/>
      <c r="E88" s="5"/>
      <c r="F88" s="5"/>
      <c r="G88" s="5"/>
      <c r="H88" s="5"/>
      <c r="I88" s="5"/>
    </row>
    <row r="89" spans="1:9" ht="12">
      <c r="A89" s="118"/>
      <c r="B89" s="77"/>
      <c r="C89" s="5"/>
      <c r="D89" s="5"/>
      <c r="E89" s="5"/>
      <c r="F89" s="5"/>
      <c r="G89" s="5"/>
      <c r="H89" s="5"/>
      <c r="I89" s="5"/>
    </row>
    <row r="90" spans="1:9" ht="12">
      <c r="A90" s="118"/>
      <c r="B90" s="77"/>
      <c r="C90" s="5"/>
      <c r="D90" s="5"/>
      <c r="E90" s="5"/>
      <c r="F90" s="5"/>
      <c r="G90" s="5"/>
      <c r="H90" s="5"/>
      <c r="I90" s="5"/>
    </row>
    <row r="91" spans="1:9" ht="12">
      <c r="A91" s="118"/>
      <c r="B91" s="77"/>
      <c r="C91" s="5"/>
      <c r="D91" s="5"/>
      <c r="E91" s="5"/>
      <c r="F91" s="5"/>
      <c r="G91" s="5"/>
      <c r="H91" s="5"/>
      <c r="I91" s="5"/>
    </row>
    <row r="92" spans="1:9" ht="12">
      <c r="A92" s="118"/>
      <c r="B92" s="77"/>
      <c r="C92" s="5"/>
      <c r="D92" s="5"/>
      <c r="E92" s="5"/>
      <c r="F92" s="5"/>
      <c r="G92" s="5"/>
      <c r="H92" s="5"/>
      <c r="I92" s="5"/>
    </row>
    <row r="93" spans="1:9" ht="12">
      <c r="A93" s="118"/>
      <c r="B93" s="77"/>
      <c r="C93" s="5"/>
      <c r="D93" s="5"/>
      <c r="E93" s="5"/>
      <c r="F93" s="5"/>
      <c r="G93" s="5"/>
      <c r="H93" s="5"/>
      <c r="I93" s="5"/>
    </row>
    <row r="94" spans="1:9" ht="12">
      <c r="A94" s="118"/>
      <c r="B94" s="77"/>
      <c r="C94" s="5"/>
      <c r="D94" s="5"/>
      <c r="E94" s="5"/>
      <c r="F94" s="5"/>
      <c r="G94" s="5"/>
      <c r="H94" s="5"/>
      <c r="I94" s="5"/>
    </row>
    <row r="95" spans="1:9" ht="12">
      <c r="A95" s="118"/>
      <c r="B95" s="77"/>
      <c r="C95" s="5"/>
      <c r="D95" s="5"/>
      <c r="E95" s="5"/>
      <c r="F95" s="5"/>
      <c r="G95" s="5"/>
      <c r="H95" s="5"/>
      <c r="I95" s="5"/>
    </row>
    <row r="96" spans="1:9" ht="12">
      <c r="A96" s="118"/>
      <c r="B96" s="77"/>
      <c r="C96" s="5"/>
      <c r="D96" s="5"/>
      <c r="E96" s="5"/>
      <c r="F96" s="5"/>
      <c r="G96" s="5"/>
      <c r="H96" s="5"/>
      <c r="I96" s="5"/>
    </row>
    <row r="97" spans="1:9" ht="12">
      <c r="A97" s="118"/>
      <c r="B97" s="77"/>
      <c r="C97" s="5"/>
      <c r="D97" s="5"/>
      <c r="E97" s="5"/>
      <c r="F97" s="5"/>
      <c r="G97" s="5"/>
      <c r="H97" s="5"/>
      <c r="I97" s="5"/>
    </row>
    <row r="98" spans="1:9" ht="12">
      <c r="A98" s="118"/>
      <c r="B98" s="77"/>
      <c r="C98" s="5"/>
      <c r="D98" s="5"/>
      <c r="E98" s="5"/>
      <c r="F98" s="5"/>
      <c r="G98" s="5"/>
      <c r="H98" s="5"/>
      <c r="I98" s="5"/>
    </row>
    <row r="99" spans="1:9" ht="12">
      <c r="A99" s="118"/>
      <c r="B99" s="77"/>
      <c r="C99" s="5"/>
      <c r="D99" s="5"/>
      <c r="E99" s="5"/>
      <c r="F99" s="5"/>
      <c r="G99" s="5"/>
      <c r="H99" s="5"/>
      <c r="I99" s="5"/>
    </row>
    <row r="100" spans="1:9" ht="12">
      <c r="A100" s="118"/>
      <c r="B100" s="77"/>
      <c r="C100" s="5"/>
      <c r="D100" s="5"/>
      <c r="E100" s="5"/>
      <c r="F100" s="5"/>
      <c r="G100" s="5"/>
      <c r="H100" s="5"/>
      <c r="I100" s="5"/>
    </row>
    <row r="101" spans="1:9" ht="12">
      <c r="A101" s="118"/>
      <c r="B101" s="77"/>
      <c r="C101" s="5"/>
      <c r="D101" s="5"/>
      <c r="E101" s="5"/>
      <c r="F101" s="5"/>
      <c r="G101" s="5"/>
      <c r="H101" s="5"/>
      <c r="I101" s="5"/>
    </row>
    <row r="102" spans="1:9" ht="12">
      <c r="A102" s="118"/>
      <c r="B102" s="77"/>
      <c r="C102" s="5"/>
      <c r="D102" s="5"/>
      <c r="E102" s="5"/>
      <c r="F102" s="5"/>
      <c r="G102" s="5"/>
      <c r="H102" s="5"/>
      <c r="I102" s="5"/>
    </row>
    <row r="103" spans="1:9" ht="12">
      <c r="A103" s="118"/>
      <c r="B103" s="77"/>
      <c r="C103" s="5"/>
      <c r="D103" s="5"/>
      <c r="E103" s="5"/>
      <c r="F103" s="5"/>
      <c r="G103" s="5"/>
      <c r="H103" s="5"/>
      <c r="I103" s="5"/>
    </row>
    <row r="104" spans="1:9" ht="12">
      <c r="A104" s="118"/>
      <c r="B104" s="77"/>
      <c r="C104" s="5"/>
      <c r="D104" s="5"/>
      <c r="E104" s="5"/>
      <c r="F104" s="5"/>
      <c r="G104" s="5"/>
      <c r="H104" s="5"/>
      <c r="I104" s="5"/>
    </row>
    <row r="105" spans="1:9" ht="12">
      <c r="A105" s="118"/>
      <c r="B105" s="77"/>
      <c r="C105" s="5"/>
      <c r="D105" s="5"/>
      <c r="E105" s="5"/>
      <c r="F105" s="5"/>
      <c r="G105" s="5"/>
      <c r="H105" s="5"/>
      <c r="I105" s="5"/>
    </row>
    <row r="106" spans="1:9" ht="12">
      <c r="A106" s="118"/>
      <c r="B106" s="77"/>
      <c r="C106" s="5"/>
      <c r="D106" s="5"/>
      <c r="E106" s="5"/>
      <c r="F106" s="5"/>
      <c r="G106" s="5"/>
      <c r="H106" s="5"/>
      <c r="I106" s="5"/>
    </row>
    <row r="107" spans="1:9" ht="12">
      <c r="A107" s="118"/>
      <c r="B107" s="77"/>
      <c r="C107" s="5"/>
      <c r="D107" s="5"/>
      <c r="E107" s="5"/>
      <c r="F107" s="5"/>
      <c r="G107" s="5"/>
      <c r="H107" s="5"/>
      <c r="I107" s="5"/>
    </row>
    <row r="108" spans="1:9" ht="12">
      <c r="A108" s="118"/>
      <c r="B108" s="77"/>
      <c r="C108" s="5"/>
      <c r="D108" s="5"/>
      <c r="E108" s="5"/>
      <c r="F108" s="5"/>
      <c r="G108" s="5"/>
      <c r="H108" s="5"/>
      <c r="I108" s="5"/>
    </row>
    <row r="109" spans="1:9" ht="12">
      <c r="A109" s="118"/>
      <c r="B109" s="77"/>
      <c r="C109" s="5"/>
      <c r="D109" s="5"/>
      <c r="E109" s="5"/>
      <c r="F109" s="5"/>
      <c r="G109" s="5"/>
      <c r="H109" s="5"/>
      <c r="I109" s="5"/>
    </row>
    <row r="110" spans="1:9" ht="12">
      <c r="A110" s="118"/>
      <c r="B110" s="77"/>
      <c r="C110" s="5"/>
      <c r="D110" s="5"/>
      <c r="E110" s="5"/>
      <c r="F110" s="5"/>
      <c r="G110" s="5"/>
      <c r="H110" s="5"/>
      <c r="I110" s="5"/>
    </row>
    <row r="111" spans="1:9" ht="12">
      <c r="A111" s="118"/>
      <c r="B111" s="77"/>
      <c r="C111" s="5"/>
      <c r="D111" s="5"/>
      <c r="E111" s="5"/>
      <c r="F111" s="5"/>
      <c r="G111" s="5"/>
      <c r="H111" s="5"/>
      <c r="I111" s="5"/>
    </row>
    <row r="112" spans="1:9" ht="12">
      <c r="A112" s="118"/>
      <c r="B112" s="77"/>
      <c r="C112" s="5"/>
      <c r="D112" s="5"/>
      <c r="E112" s="5"/>
      <c r="F112" s="5"/>
      <c r="G112" s="5"/>
      <c r="H112" s="5"/>
      <c r="I112" s="5"/>
    </row>
    <row r="113" spans="1:9" ht="12">
      <c r="A113" s="118"/>
      <c r="B113" s="77"/>
      <c r="C113" s="5"/>
      <c r="D113" s="5"/>
      <c r="E113" s="5"/>
      <c r="F113" s="5"/>
      <c r="G113" s="5"/>
      <c r="H113" s="5"/>
      <c r="I113" s="5"/>
    </row>
    <row r="114" spans="1:9" ht="12">
      <c r="A114" s="118"/>
      <c r="B114" s="77"/>
      <c r="C114" s="5"/>
      <c r="D114" s="5"/>
      <c r="E114" s="5"/>
      <c r="F114" s="5"/>
      <c r="G114" s="5"/>
      <c r="H114" s="5"/>
      <c r="I114" s="5"/>
    </row>
    <row r="115" spans="1:9" ht="12">
      <c r="A115" s="118"/>
      <c r="B115" s="77"/>
      <c r="C115" s="5"/>
      <c r="D115" s="5"/>
      <c r="E115" s="5"/>
      <c r="F115" s="5"/>
      <c r="G115" s="5"/>
      <c r="H115" s="5"/>
      <c r="I115" s="5"/>
    </row>
    <row r="116" spans="1:9" ht="12">
      <c r="A116" s="118"/>
      <c r="B116" s="77"/>
      <c r="C116" s="5"/>
      <c r="D116" s="5"/>
      <c r="E116" s="5"/>
      <c r="F116" s="5"/>
      <c r="G116" s="5"/>
      <c r="H116" s="5"/>
      <c r="I116" s="5"/>
    </row>
    <row r="117" spans="1:9" ht="12">
      <c r="A117" s="118"/>
      <c r="B117" s="77"/>
      <c r="C117" s="5"/>
      <c r="D117" s="5"/>
      <c r="E117" s="5"/>
      <c r="F117" s="5"/>
      <c r="G117" s="5"/>
      <c r="H117" s="5"/>
      <c r="I117" s="5"/>
    </row>
    <row r="118" spans="1:9" ht="12">
      <c r="A118" s="118"/>
      <c r="B118" s="77"/>
      <c r="C118" s="5"/>
      <c r="D118" s="5"/>
      <c r="E118" s="5"/>
      <c r="F118" s="5"/>
      <c r="G118" s="5"/>
      <c r="H118" s="5"/>
      <c r="I118" s="5"/>
    </row>
    <row r="119" spans="1:9" ht="12">
      <c r="A119" s="118"/>
      <c r="B119" s="77"/>
      <c r="C119" s="5"/>
      <c r="D119" s="5"/>
      <c r="E119" s="5"/>
      <c r="F119" s="5"/>
      <c r="G119" s="5"/>
      <c r="H119" s="5"/>
      <c r="I119" s="5"/>
    </row>
    <row r="120" spans="1:9" ht="12">
      <c r="A120" s="118"/>
      <c r="B120" s="77"/>
      <c r="C120" s="5"/>
      <c r="D120" s="5"/>
      <c r="E120" s="5"/>
      <c r="F120" s="5"/>
      <c r="G120" s="5"/>
      <c r="H120" s="5"/>
      <c r="I120" s="5"/>
    </row>
    <row r="121" spans="1:9" ht="12">
      <c r="A121" s="118"/>
      <c r="B121" s="77"/>
      <c r="C121" s="5"/>
      <c r="D121" s="5"/>
      <c r="E121" s="5"/>
      <c r="F121" s="5"/>
      <c r="G121" s="5"/>
      <c r="H121" s="5"/>
      <c r="I121" s="5"/>
    </row>
    <row r="122" spans="1:9" ht="12">
      <c r="A122" s="118"/>
      <c r="B122" s="77"/>
      <c r="C122" s="5"/>
      <c r="D122" s="5"/>
      <c r="E122" s="5"/>
      <c r="F122" s="5"/>
      <c r="G122" s="5"/>
      <c r="H122" s="5"/>
      <c r="I122" s="5"/>
    </row>
    <row r="123" spans="1:9" ht="12">
      <c r="A123" s="118"/>
      <c r="B123" s="77"/>
      <c r="C123" s="5"/>
      <c r="D123" s="5"/>
      <c r="E123" s="5"/>
      <c r="F123" s="5"/>
      <c r="G123" s="5"/>
      <c r="H123" s="5"/>
      <c r="I123" s="5"/>
    </row>
    <row r="124" spans="1:9" ht="12">
      <c r="A124" s="118"/>
      <c r="B124" s="77"/>
      <c r="C124" s="5"/>
      <c r="D124" s="5"/>
      <c r="E124" s="5"/>
      <c r="F124" s="5"/>
      <c r="G124" s="5"/>
      <c r="H124" s="5"/>
      <c r="I124" s="5"/>
    </row>
    <row r="125" spans="1:9" ht="12">
      <c r="A125" s="118"/>
      <c r="B125" s="77"/>
      <c r="C125" s="5"/>
      <c r="D125" s="5"/>
      <c r="E125" s="5"/>
      <c r="F125" s="5"/>
      <c r="G125" s="5"/>
      <c r="H125" s="5"/>
      <c r="I125" s="5"/>
    </row>
    <row r="126" spans="1:9" ht="12">
      <c r="A126" s="118"/>
      <c r="B126" s="77"/>
      <c r="C126" s="5"/>
      <c r="D126" s="5"/>
      <c r="E126" s="5"/>
      <c r="F126" s="5"/>
      <c r="G126" s="5"/>
      <c r="H126" s="5"/>
      <c r="I126" s="5"/>
    </row>
    <row r="127" spans="1:9" ht="12">
      <c r="A127" s="118"/>
      <c r="B127" s="77"/>
      <c r="C127" s="5"/>
      <c r="D127" s="5"/>
      <c r="E127" s="5"/>
      <c r="F127" s="5"/>
      <c r="G127" s="5"/>
      <c r="H127" s="5"/>
      <c r="I127" s="5"/>
    </row>
    <row r="128" spans="1:9" ht="12">
      <c r="A128" s="118"/>
      <c r="B128" s="77"/>
      <c r="C128" s="5"/>
      <c r="D128" s="5"/>
      <c r="E128" s="5"/>
      <c r="F128" s="5"/>
      <c r="G128" s="5"/>
      <c r="H128" s="5"/>
      <c r="I128" s="5"/>
    </row>
    <row r="129" spans="1:9" ht="12">
      <c r="A129" s="118"/>
      <c r="B129" s="77"/>
      <c r="C129" s="5"/>
      <c r="D129" s="5"/>
      <c r="E129" s="5"/>
      <c r="F129" s="5"/>
      <c r="G129" s="5"/>
      <c r="H129" s="5"/>
      <c r="I129" s="5"/>
    </row>
    <row r="130" spans="1:9" ht="12">
      <c r="A130" s="118"/>
      <c r="B130" s="77"/>
      <c r="C130" s="5"/>
      <c r="D130" s="5"/>
      <c r="E130" s="5"/>
      <c r="F130" s="5"/>
      <c r="G130" s="5"/>
      <c r="H130" s="5"/>
      <c r="I130" s="5"/>
    </row>
    <row r="131" spans="1:9" ht="12">
      <c r="A131" s="118"/>
      <c r="B131" s="77"/>
      <c r="C131" s="5"/>
      <c r="D131" s="5"/>
      <c r="E131" s="5"/>
      <c r="F131" s="5"/>
      <c r="G131" s="5"/>
      <c r="H131" s="5"/>
      <c r="I131" s="5"/>
    </row>
    <row r="132" spans="1:9" ht="12">
      <c r="A132" s="118"/>
      <c r="B132" s="77"/>
      <c r="C132" s="5"/>
      <c r="D132" s="5"/>
      <c r="E132" s="5"/>
      <c r="F132" s="5"/>
      <c r="G132" s="5"/>
      <c r="H132" s="5"/>
      <c r="I132" s="5"/>
    </row>
    <row r="133" spans="1:9" ht="12">
      <c r="A133" s="118"/>
      <c r="B133" s="77"/>
      <c r="C133" s="5"/>
      <c r="D133" s="5"/>
      <c r="E133" s="5"/>
      <c r="F133" s="5"/>
      <c r="G133" s="5"/>
      <c r="H133" s="5"/>
      <c r="I133" s="5"/>
    </row>
    <row r="134" spans="1:9" ht="12">
      <c r="A134" s="118"/>
      <c r="B134" s="77"/>
      <c r="C134" s="5"/>
      <c r="D134" s="5"/>
      <c r="E134" s="5"/>
      <c r="F134" s="5"/>
      <c r="G134" s="5"/>
      <c r="H134" s="5"/>
      <c r="I134" s="5"/>
    </row>
    <row r="135" spans="1:9" ht="12">
      <c r="A135" s="118"/>
      <c r="B135" s="77"/>
      <c r="C135" s="5"/>
      <c r="D135" s="5"/>
      <c r="E135" s="5"/>
      <c r="F135" s="5"/>
      <c r="G135" s="5"/>
      <c r="H135" s="5"/>
      <c r="I135" s="5"/>
    </row>
    <row r="136" spans="1:9" ht="12">
      <c r="A136" s="118"/>
      <c r="B136" s="77"/>
      <c r="C136" s="5"/>
      <c r="D136" s="5"/>
      <c r="E136" s="5"/>
      <c r="F136" s="5"/>
      <c r="G136" s="5"/>
      <c r="H136" s="5"/>
      <c r="I136" s="5"/>
    </row>
    <row r="137" spans="1:9" ht="12">
      <c r="A137" s="118"/>
      <c r="B137" s="77"/>
      <c r="C137" s="5"/>
      <c r="D137" s="5"/>
      <c r="E137" s="5"/>
      <c r="F137" s="5"/>
      <c r="G137" s="5"/>
      <c r="H137" s="5"/>
      <c r="I137" s="5"/>
    </row>
    <row r="138" spans="1:9" ht="12">
      <c r="A138" s="118"/>
      <c r="B138" s="77"/>
      <c r="C138" s="5"/>
      <c r="D138" s="5"/>
      <c r="E138" s="5"/>
      <c r="F138" s="5"/>
      <c r="G138" s="5"/>
      <c r="H138" s="5"/>
      <c r="I138" s="5"/>
    </row>
    <row r="139" spans="1:9" ht="12">
      <c r="A139" s="118"/>
      <c r="B139" s="77"/>
      <c r="C139" s="5"/>
      <c r="D139" s="5"/>
      <c r="E139" s="5"/>
      <c r="F139" s="5"/>
      <c r="G139" s="5"/>
      <c r="H139" s="5"/>
      <c r="I139" s="5"/>
    </row>
    <row r="140" spans="1:9" ht="12">
      <c r="A140" s="118"/>
      <c r="B140" s="77"/>
      <c r="C140" s="5"/>
      <c r="D140" s="5"/>
      <c r="E140" s="5"/>
      <c r="F140" s="5"/>
      <c r="G140" s="5"/>
      <c r="H140" s="5"/>
      <c r="I140" s="5"/>
    </row>
    <row r="141" spans="1:9" ht="12">
      <c r="A141" s="118"/>
      <c r="B141" s="77"/>
      <c r="C141" s="5"/>
      <c r="D141" s="5"/>
      <c r="E141" s="5"/>
      <c r="F141" s="5"/>
      <c r="G141" s="5"/>
      <c r="H141" s="5"/>
      <c r="I141" s="5"/>
    </row>
    <row r="142" spans="1:9" ht="12">
      <c r="A142" s="118"/>
      <c r="B142" s="77"/>
      <c r="C142" s="5"/>
      <c r="D142" s="5"/>
      <c r="E142" s="5"/>
      <c r="F142" s="5"/>
      <c r="G142" s="5"/>
      <c r="H142" s="5"/>
      <c r="I142" s="5"/>
    </row>
    <row r="143" spans="1:9" ht="12">
      <c r="A143" s="118"/>
      <c r="B143" s="77"/>
      <c r="C143" s="5"/>
      <c r="D143" s="5"/>
      <c r="E143" s="5"/>
      <c r="F143" s="5"/>
      <c r="G143" s="5"/>
      <c r="H143" s="5"/>
      <c r="I143" s="5"/>
    </row>
    <row r="144" spans="1:9" ht="12">
      <c r="A144" s="118"/>
      <c r="B144" s="77"/>
      <c r="C144" s="5"/>
      <c r="D144" s="5"/>
      <c r="E144" s="5"/>
      <c r="F144" s="5"/>
      <c r="G144" s="5"/>
      <c r="H144" s="5"/>
      <c r="I144" s="5"/>
    </row>
    <row r="145" spans="1:9" ht="12">
      <c r="A145" s="118"/>
      <c r="B145" s="77"/>
      <c r="C145" s="5"/>
      <c r="D145" s="5"/>
      <c r="E145" s="5"/>
      <c r="F145" s="5"/>
      <c r="G145" s="5"/>
      <c r="H145" s="5"/>
      <c r="I145" s="5"/>
    </row>
    <row r="146" spans="1:9" ht="12">
      <c r="A146" s="118"/>
      <c r="B146" s="77"/>
      <c r="C146" s="5"/>
      <c r="D146" s="5"/>
      <c r="E146" s="5"/>
      <c r="F146" s="5"/>
      <c r="G146" s="5"/>
      <c r="H146" s="5"/>
      <c r="I146" s="5"/>
    </row>
    <row r="147" spans="1:9" ht="12">
      <c r="A147" s="118"/>
      <c r="B147" s="77"/>
      <c r="C147" s="5"/>
      <c r="D147" s="5"/>
      <c r="E147" s="5"/>
      <c r="F147" s="5"/>
      <c r="G147" s="5"/>
      <c r="H147" s="5"/>
      <c r="I147" s="5"/>
    </row>
    <row r="148" spans="1:9" ht="12">
      <c r="A148" s="118"/>
      <c r="B148" s="77"/>
      <c r="C148" s="5"/>
      <c r="D148" s="5"/>
      <c r="E148" s="5"/>
      <c r="F148" s="5"/>
      <c r="G148" s="5"/>
      <c r="H148" s="5"/>
      <c r="I148" s="5"/>
    </row>
    <row r="149" spans="1:9" ht="12">
      <c r="A149" s="118"/>
      <c r="B149" s="77"/>
      <c r="C149" s="5"/>
      <c r="D149" s="5"/>
      <c r="E149" s="5"/>
      <c r="F149" s="5"/>
      <c r="G149" s="5"/>
      <c r="H149" s="5"/>
      <c r="I149" s="5"/>
    </row>
    <row r="150" spans="1:9" ht="12">
      <c r="A150" s="118"/>
      <c r="B150" s="77"/>
      <c r="C150" s="5"/>
      <c r="D150" s="5"/>
      <c r="E150" s="5"/>
      <c r="F150" s="5"/>
      <c r="G150" s="5"/>
      <c r="H150" s="5"/>
      <c r="I150" s="5"/>
    </row>
    <row r="151" spans="1:9" ht="12">
      <c r="A151" s="118"/>
      <c r="B151" s="77"/>
      <c r="C151" s="5"/>
      <c r="D151" s="5"/>
      <c r="E151" s="5"/>
      <c r="F151" s="5"/>
      <c r="G151" s="5"/>
      <c r="H151" s="5"/>
      <c r="I151" s="5"/>
    </row>
    <row r="152" spans="1:9" ht="12">
      <c r="A152" s="118"/>
      <c r="B152" s="77"/>
      <c r="C152" s="5"/>
      <c r="D152" s="5"/>
      <c r="E152" s="5"/>
      <c r="F152" s="5"/>
      <c r="G152" s="5"/>
      <c r="H152" s="5"/>
      <c r="I152" s="5"/>
    </row>
    <row r="153" spans="1:9" ht="12">
      <c r="A153" s="118"/>
      <c r="B153" s="77"/>
      <c r="C153" s="5"/>
      <c r="D153" s="5"/>
      <c r="E153" s="5"/>
      <c r="F153" s="5"/>
      <c r="G153" s="5"/>
      <c r="H153" s="5"/>
      <c r="I153" s="5"/>
    </row>
    <row r="154" spans="1:9" ht="12">
      <c r="A154" s="118"/>
      <c r="B154" s="77"/>
      <c r="C154" s="5"/>
      <c r="D154" s="5"/>
      <c r="E154" s="5"/>
      <c r="F154" s="5"/>
      <c r="G154" s="5"/>
      <c r="H154" s="5"/>
      <c r="I154" s="5"/>
    </row>
    <row r="155" spans="1:9" ht="12">
      <c r="A155" s="118"/>
      <c r="B155" s="77"/>
      <c r="C155" s="5"/>
      <c r="D155" s="5"/>
      <c r="E155" s="5"/>
      <c r="F155" s="5"/>
      <c r="G155" s="5"/>
      <c r="H155" s="5"/>
      <c r="I155" s="5"/>
    </row>
    <row r="156" spans="1:9" ht="12">
      <c r="A156" s="118"/>
      <c r="B156" s="77"/>
      <c r="C156" s="5"/>
      <c r="D156" s="5"/>
      <c r="E156" s="5"/>
      <c r="F156" s="5"/>
      <c r="G156" s="5"/>
      <c r="H156" s="5"/>
      <c r="I156" s="5"/>
    </row>
    <row r="157" spans="1:9" ht="12">
      <c r="A157" s="118"/>
      <c r="B157" s="77"/>
      <c r="C157" s="5"/>
      <c r="D157" s="5"/>
      <c r="E157" s="5"/>
      <c r="F157" s="5"/>
      <c r="G157" s="5"/>
      <c r="H157" s="5"/>
      <c r="I157" s="5"/>
    </row>
    <row r="158" spans="1:9" ht="12">
      <c r="A158" s="118"/>
      <c r="B158" s="77"/>
      <c r="C158" s="5"/>
      <c r="D158" s="5"/>
      <c r="E158" s="5"/>
      <c r="F158" s="5"/>
      <c r="G158" s="5"/>
      <c r="H158" s="5"/>
      <c r="I158" s="5"/>
    </row>
    <row r="159" spans="1:9" ht="12">
      <c r="A159" s="118"/>
      <c r="B159" s="77"/>
      <c r="C159" s="5"/>
      <c r="D159" s="5"/>
      <c r="E159" s="5"/>
      <c r="F159" s="5"/>
      <c r="G159" s="5"/>
      <c r="H159" s="5"/>
      <c r="I159" s="5"/>
    </row>
    <row r="160" spans="1:9" ht="12">
      <c r="A160" s="118"/>
      <c r="B160" s="77"/>
      <c r="C160" s="5"/>
      <c r="D160" s="5"/>
      <c r="E160" s="5"/>
      <c r="F160" s="5"/>
      <c r="G160" s="5"/>
      <c r="H160" s="5"/>
      <c r="I160" s="5"/>
    </row>
    <row r="161" spans="1:9" ht="12">
      <c r="A161" s="118"/>
      <c r="B161" s="77"/>
      <c r="C161" s="5"/>
      <c r="D161" s="5"/>
      <c r="E161" s="5"/>
      <c r="F161" s="5"/>
      <c r="G161" s="5"/>
      <c r="H161" s="5"/>
      <c r="I161" s="5"/>
    </row>
    <row r="162" spans="1:9" ht="12">
      <c r="A162" s="118"/>
      <c r="B162" s="77"/>
      <c r="C162" s="5"/>
      <c r="D162" s="5"/>
      <c r="E162" s="5"/>
      <c r="F162" s="5"/>
      <c r="G162" s="5"/>
      <c r="H162" s="5"/>
      <c r="I162" s="5"/>
    </row>
    <row r="163" spans="1:9" ht="12">
      <c r="A163" s="118"/>
      <c r="B163" s="77"/>
      <c r="C163" s="5"/>
      <c r="D163" s="5"/>
      <c r="E163" s="5"/>
      <c r="F163" s="5"/>
      <c r="G163" s="5"/>
      <c r="H163" s="5"/>
      <c r="I163" s="5"/>
    </row>
    <row r="164" spans="1:9" ht="12">
      <c r="A164" s="118"/>
      <c r="B164" s="77"/>
      <c r="C164" s="5"/>
      <c r="D164" s="5"/>
      <c r="E164" s="5"/>
      <c r="F164" s="5"/>
      <c r="G164" s="5"/>
      <c r="H164" s="5"/>
      <c r="I164" s="5"/>
    </row>
    <row r="165" spans="1:9" ht="12">
      <c r="A165" s="118"/>
      <c r="B165" s="77"/>
      <c r="C165" s="5"/>
      <c r="D165" s="5"/>
      <c r="E165" s="5"/>
      <c r="F165" s="5"/>
      <c r="G165" s="5"/>
      <c r="H165" s="5"/>
      <c r="I165" s="5"/>
    </row>
    <row r="166" spans="1:9" ht="12">
      <c r="A166" s="118"/>
      <c r="B166" s="77"/>
      <c r="C166" s="5"/>
      <c r="D166" s="5"/>
      <c r="E166" s="5"/>
      <c r="F166" s="5"/>
      <c r="G166" s="5"/>
      <c r="H166" s="5"/>
      <c r="I166" s="5"/>
    </row>
    <row r="167" spans="1:9" ht="12">
      <c r="A167" s="118"/>
      <c r="B167" s="77"/>
      <c r="C167" s="5"/>
      <c r="D167" s="5"/>
      <c r="E167" s="5"/>
      <c r="F167" s="5"/>
      <c r="G167" s="5"/>
      <c r="H167" s="5"/>
      <c r="I167" s="5"/>
    </row>
    <row r="168" spans="1:9" ht="12">
      <c r="A168" s="118"/>
      <c r="B168" s="77"/>
      <c r="C168" s="5"/>
      <c r="D168" s="5"/>
      <c r="E168" s="5"/>
      <c r="F168" s="5"/>
      <c r="G168" s="5"/>
      <c r="H168" s="5"/>
      <c r="I168" s="5"/>
    </row>
    <row r="169" spans="1:9" ht="12">
      <c r="A169" s="118"/>
      <c r="B169" s="77"/>
      <c r="C169" s="5"/>
      <c r="D169" s="5"/>
      <c r="E169" s="5"/>
      <c r="F169" s="5"/>
      <c r="G169" s="5"/>
      <c r="H169" s="5"/>
      <c r="I169" s="5"/>
    </row>
    <row r="170" spans="1:9" ht="12">
      <c r="A170" s="118"/>
      <c r="B170" s="77"/>
      <c r="C170" s="5"/>
      <c r="D170" s="5"/>
      <c r="E170" s="5"/>
      <c r="F170" s="5"/>
      <c r="G170" s="5"/>
      <c r="H170" s="5"/>
      <c r="I170" s="5"/>
    </row>
    <row r="171" spans="1:9" ht="12">
      <c r="A171" s="118"/>
      <c r="B171" s="77"/>
      <c r="C171" s="5"/>
      <c r="D171" s="5"/>
      <c r="E171" s="5"/>
      <c r="F171" s="5"/>
      <c r="G171" s="5"/>
      <c r="H171" s="5"/>
      <c r="I171" s="5"/>
    </row>
    <row r="172" spans="1:9" ht="12">
      <c r="A172" s="118"/>
      <c r="B172" s="77"/>
      <c r="C172" s="5"/>
      <c r="D172" s="5"/>
      <c r="E172" s="5"/>
      <c r="F172" s="5"/>
      <c r="G172" s="5"/>
      <c r="H172" s="5"/>
      <c r="I172" s="5"/>
    </row>
    <row r="173" spans="1:9" ht="12">
      <c r="A173" s="118"/>
      <c r="B173" s="77"/>
      <c r="C173" s="5"/>
      <c r="D173" s="5"/>
      <c r="E173" s="5"/>
      <c r="F173" s="5"/>
      <c r="G173" s="5"/>
      <c r="H173" s="5"/>
      <c r="I173" s="5"/>
    </row>
    <row r="174" spans="1:9" ht="12">
      <c r="A174" s="118"/>
      <c r="B174" s="77"/>
      <c r="C174" s="5"/>
      <c r="D174" s="5"/>
      <c r="E174" s="5"/>
      <c r="F174" s="5"/>
      <c r="G174" s="5"/>
      <c r="H174" s="5"/>
      <c r="I174" s="5"/>
    </row>
    <row r="175" spans="1:9" ht="12">
      <c r="A175" s="118"/>
      <c r="B175" s="77"/>
      <c r="C175" s="5"/>
      <c r="D175" s="5"/>
      <c r="E175" s="5"/>
      <c r="F175" s="5"/>
      <c r="G175" s="5"/>
      <c r="H175" s="5"/>
      <c r="I175" s="5"/>
    </row>
    <row r="176" spans="1:9" ht="12">
      <c r="A176" s="118"/>
      <c r="B176" s="77"/>
      <c r="C176" s="5"/>
      <c r="D176" s="5"/>
      <c r="E176" s="5"/>
      <c r="F176" s="5"/>
      <c r="G176" s="5"/>
      <c r="H176" s="5"/>
      <c r="I176" s="5"/>
    </row>
    <row r="177" spans="1:9" ht="12">
      <c r="A177" s="118"/>
      <c r="B177" s="77"/>
      <c r="C177" s="5"/>
      <c r="D177" s="5"/>
      <c r="E177" s="5"/>
      <c r="F177" s="5"/>
      <c r="G177" s="5"/>
      <c r="H177" s="5"/>
      <c r="I177" s="5"/>
    </row>
    <row r="178" spans="1:9" ht="12">
      <c r="A178" s="118"/>
      <c r="B178" s="77"/>
      <c r="C178" s="5"/>
      <c r="D178" s="5"/>
      <c r="E178" s="5"/>
      <c r="F178" s="5"/>
      <c r="G178" s="5"/>
      <c r="H178" s="5"/>
      <c r="I178" s="5"/>
    </row>
    <row r="179" spans="1:9" ht="12">
      <c r="A179" s="118"/>
      <c r="B179" s="77"/>
      <c r="C179" s="5"/>
      <c r="D179" s="5"/>
      <c r="E179" s="5"/>
      <c r="F179" s="5"/>
      <c r="G179" s="5"/>
      <c r="H179" s="5"/>
      <c r="I179" s="5"/>
    </row>
    <row r="180" spans="1:9" ht="12">
      <c r="A180" s="118"/>
      <c r="B180" s="77"/>
      <c r="C180" s="5"/>
      <c r="D180" s="5"/>
      <c r="E180" s="5"/>
      <c r="F180" s="5"/>
      <c r="G180" s="5"/>
      <c r="H180" s="5"/>
      <c r="I180" s="5"/>
    </row>
    <row r="181" spans="1:9" ht="12">
      <c r="A181" s="118"/>
      <c r="B181" s="77"/>
      <c r="C181" s="5"/>
      <c r="D181" s="5"/>
      <c r="E181" s="5"/>
      <c r="F181" s="5"/>
      <c r="G181" s="5"/>
      <c r="H181" s="5"/>
      <c r="I181" s="5"/>
    </row>
    <row r="182" spans="1:9" ht="12">
      <c r="A182" s="118"/>
      <c r="B182" s="77"/>
      <c r="C182" s="5"/>
      <c r="D182" s="5"/>
      <c r="E182" s="5"/>
      <c r="F182" s="5"/>
      <c r="G182" s="5"/>
      <c r="H182" s="5"/>
      <c r="I182" s="5"/>
    </row>
    <row r="183" spans="1:9" ht="12">
      <c r="A183" s="118"/>
      <c r="B183" s="77"/>
      <c r="C183" s="5"/>
      <c r="D183" s="5"/>
      <c r="E183" s="5"/>
      <c r="F183" s="5"/>
      <c r="G183" s="5"/>
      <c r="H183" s="5"/>
      <c r="I183" s="5"/>
    </row>
    <row r="184" spans="1:9" ht="12">
      <c r="A184" s="118"/>
      <c r="B184" s="77"/>
      <c r="C184" s="5"/>
      <c r="D184" s="5"/>
      <c r="E184" s="5"/>
      <c r="F184" s="5"/>
      <c r="G184" s="5"/>
      <c r="H184" s="5"/>
      <c r="I184" s="5"/>
    </row>
    <row r="185" spans="1:9" ht="12">
      <c r="A185" s="118"/>
      <c r="B185" s="77"/>
      <c r="C185" s="5"/>
      <c r="D185" s="5"/>
      <c r="E185" s="5"/>
      <c r="F185" s="5"/>
      <c r="G185" s="5"/>
      <c r="H185" s="5"/>
      <c r="I185" s="5"/>
    </row>
    <row r="186" spans="1:9" ht="12">
      <c r="A186" s="118"/>
      <c r="B186" s="77"/>
      <c r="C186" s="5"/>
      <c r="D186" s="5"/>
      <c r="E186" s="5"/>
      <c r="F186" s="5"/>
      <c r="G186" s="5"/>
      <c r="H186" s="5"/>
      <c r="I186" s="5"/>
    </row>
    <row r="187" spans="1:9" ht="12">
      <c r="A187" s="118"/>
      <c r="B187" s="77"/>
      <c r="C187" s="5"/>
      <c r="D187" s="5"/>
      <c r="E187" s="5"/>
      <c r="F187" s="5"/>
      <c r="G187" s="5"/>
      <c r="H187" s="5"/>
      <c r="I187" s="5"/>
    </row>
    <row r="188" spans="1:9" ht="12">
      <c r="A188" s="23"/>
      <c r="B188" s="77"/>
      <c r="C188" s="5"/>
      <c r="D188" s="5"/>
      <c r="E188" s="5"/>
      <c r="F188" s="5"/>
      <c r="G188" s="5"/>
      <c r="H188" s="5"/>
      <c r="I188" s="5"/>
    </row>
    <row r="189" spans="1:9" ht="12">
      <c r="A189" s="5"/>
      <c r="B189" s="77"/>
      <c r="C189" s="5"/>
      <c r="D189" s="5"/>
      <c r="E189" s="5"/>
      <c r="F189" s="5"/>
      <c r="G189" s="5"/>
      <c r="H189" s="5"/>
      <c r="I189" s="5"/>
    </row>
    <row r="190" spans="1:9" ht="12">
      <c r="A190" s="5"/>
      <c r="B190" s="77"/>
      <c r="C190" s="5"/>
      <c r="D190" s="5"/>
      <c r="E190" s="5"/>
      <c r="F190" s="5"/>
      <c r="G190" s="5"/>
      <c r="H190" s="5"/>
      <c r="I190" s="5"/>
    </row>
    <row r="191" spans="1:9" ht="12">
      <c r="A191" s="5"/>
      <c r="B191" s="77"/>
      <c r="C191" s="5"/>
      <c r="D191" s="5"/>
      <c r="E191" s="5"/>
      <c r="F191" s="5"/>
      <c r="G191" s="5"/>
      <c r="H191" s="5"/>
      <c r="I191" s="5"/>
    </row>
    <row r="192" spans="1:9" ht="12">
      <c r="A192" s="5"/>
      <c r="B192" s="77"/>
      <c r="C192" s="5"/>
      <c r="D192" s="5"/>
      <c r="E192" s="5"/>
      <c r="F192" s="5"/>
      <c r="G192" s="5"/>
      <c r="H192" s="5"/>
      <c r="I192" s="5"/>
    </row>
    <row r="193" spans="1:9" ht="12">
      <c r="A193" s="5"/>
      <c r="B193" s="77"/>
      <c r="C193" s="5"/>
      <c r="D193" s="5"/>
      <c r="E193" s="5"/>
      <c r="F193" s="5"/>
      <c r="G193" s="5"/>
      <c r="H193" s="5"/>
      <c r="I193" s="5"/>
    </row>
    <row r="194" spans="1:9" ht="12">
      <c r="A194" s="5"/>
      <c r="B194" s="77"/>
      <c r="C194" s="5"/>
      <c r="D194" s="5"/>
      <c r="E194" s="5"/>
      <c r="F194" s="5"/>
      <c r="G194" s="5"/>
      <c r="H194" s="5"/>
      <c r="I194" s="5"/>
    </row>
    <row r="195" spans="1:9" ht="12">
      <c r="A195" s="5"/>
      <c r="B195" s="77"/>
      <c r="C195" s="5"/>
      <c r="D195" s="5"/>
      <c r="E195" s="5"/>
      <c r="F195" s="5"/>
      <c r="G195" s="5"/>
      <c r="H195" s="5"/>
      <c r="I195" s="5"/>
    </row>
    <row r="196" spans="1:9" ht="12">
      <c r="A196" s="5"/>
      <c r="B196" s="77"/>
      <c r="C196" s="5"/>
      <c r="D196" s="5"/>
      <c r="E196" s="5"/>
      <c r="F196" s="5"/>
      <c r="G196" s="5"/>
      <c r="H196" s="5"/>
      <c r="I196" s="5"/>
    </row>
    <row r="197" spans="1:9" ht="12">
      <c r="A197" s="5"/>
      <c r="B197" s="77"/>
      <c r="C197" s="5"/>
      <c r="D197" s="5"/>
      <c r="E197" s="5"/>
      <c r="F197" s="5"/>
      <c r="G197" s="5"/>
      <c r="H197" s="5"/>
      <c r="I197" s="5"/>
    </row>
    <row r="198" spans="1:9" ht="12">
      <c r="A198" s="5"/>
      <c r="B198" s="77"/>
      <c r="C198" s="5"/>
      <c r="D198" s="5"/>
      <c r="E198" s="5"/>
      <c r="F198" s="5"/>
      <c r="G198" s="5"/>
      <c r="H198" s="5"/>
      <c r="I198" s="5"/>
    </row>
    <row r="199" spans="1:9" ht="12">
      <c r="A199" s="5"/>
      <c r="B199" s="77"/>
      <c r="C199" s="5"/>
      <c r="D199" s="5"/>
      <c r="E199" s="5"/>
      <c r="F199" s="5"/>
      <c r="G199" s="5"/>
      <c r="H199" s="5"/>
      <c r="I199" s="5"/>
    </row>
    <row r="200" spans="1:9" ht="12">
      <c r="A200" s="5"/>
      <c r="B200" s="77"/>
      <c r="C200" s="5"/>
      <c r="D200" s="5"/>
      <c r="E200" s="5"/>
      <c r="F200" s="5"/>
      <c r="G200" s="5"/>
      <c r="H200" s="5"/>
      <c r="I200" s="5"/>
    </row>
    <row r="201" spans="1:9" ht="12">
      <c r="A201" s="5"/>
      <c r="B201" s="77"/>
      <c r="C201" s="5"/>
      <c r="D201" s="5"/>
      <c r="E201" s="5"/>
      <c r="F201" s="5"/>
      <c r="G201" s="5"/>
      <c r="H201" s="5"/>
      <c r="I201" s="5"/>
    </row>
    <row r="202" spans="1:9" ht="12">
      <c r="A202" s="5"/>
      <c r="B202" s="77"/>
      <c r="C202" s="5"/>
      <c r="D202" s="5"/>
      <c r="E202" s="5"/>
      <c r="F202" s="5"/>
      <c r="G202" s="5"/>
      <c r="H202" s="5"/>
      <c r="I202" s="5"/>
    </row>
    <row r="203" spans="1:9" ht="12">
      <c r="A203" s="5"/>
      <c r="B203" s="77"/>
      <c r="C203" s="5"/>
      <c r="D203" s="5"/>
      <c r="E203" s="5"/>
      <c r="F203" s="5"/>
      <c r="G203" s="5"/>
      <c r="H203" s="5"/>
      <c r="I203" s="5"/>
    </row>
    <row r="204" spans="1:9" ht="12">
      <c r="A204" s="5"/>
      <c r="B204" s="77"/>
      <c r="C204" s="5"/>
      <c r="D204" s="5"/>
      <c r="E204" s="5"/>
      <c r="F204" s="5"/>
      <c r="G204" s="5"/>
      <c r="H204" s="5"/>
      <c r="I204" s="5"/>
    </row>
    <row r="205" spans="1:9" ht="12">
      <c r="A205" s="5"/>
      <c r="B205" s="77"/>
      <c r="C205" s="5"/>
      <c r="D205" s="5"/>
      <c r="E205" s="5"/>
      <c r="F205" s="5"/>
      <c r="G205" s="5"/>
      <c r="H205" s="5"/>
      <c r="I205" s="5"/>
    </row>
    <row r="206" spans="1:9" ht="12">
      <c r="A206" s="5"/>
      <c r="B206" s="77"/>
      <c r="C206" s="5"/>
      <c r="D206" s="5"/>
      <c r="E206" s="5"/>
      <c r="F206" s="5"/>
      <c r="G206" s="5"/>
      <c r="H206" s="5"/>
      <c r="I206" s="5"/>
    </row>
    <row r="207" spans="1:9" ht="12">
      <c r="A207" s="5"/>
      <c r="B207" s="77"/>
      <c r="C207" s="5"/>
      <c r="D207" s="5"/>
      <c r="E207" s="5"/>
      <c r="F207" s="5"/>
      <c r="G207" s="5"/>
      <c r="H207" s="5"/>
      <c r="I207" s="5"/>
    </row>
    <row r="208" spans="1:9" ht="12">
      <c r="A208" s="5"/>
      <c r="B208" s="77"/>
      <c r="C208" s="5"/>
      <c r="D208" s="5"/>
      <c r="E208" s="5"/>
      <c r="F208" s="5"/>
      <c r="G208" s="5"/>
      <c r="H208" s="5"/>
      <c r="I208" s="5"/>
    </row>
    <row r="209" spans="1:9" ht="12">
      <c r="A209" s="5"/>
      <c r="B209" s="77"/>
      <c r="C209" s="5"/>
      <c r="D209" s="5"/>
      <c r="E209" s="5"/>
      <c r="F209" s="5"/>
      <c r="G209" s="5"/>
      <c r="H209" s="5"/>
      <c r="I209" s="5"/>
    </row>
    <row r="210" spans="1:9" ht="12">
      <c r="A210" s="5"/>
      <c r="B210" s="77"/>
      <c r="C210" s="5"/>
      <c r="D210" s="5"/>
      <c r="E210" s="5"/>
      <c r="F210" s="5"/>
      <c r="G210" s="5"/>
      <c r="H210" s="5"/>
      <c r="I210" s="5"/>
    </row>
    <row r="211" spans="1:9" ht="12">
      <c r="A211" s="5"/>
      <c r="B211" s="77"/>
      <c r="C211" s="5"/>
      <c r="D211" s="5"/>
      <c r="E211" s="5"/>
      <c r="F211" s="5"/>
      <c r="G211" s="5"/>
      <c r="H211" s="5"/>
      <c r="I211" s="5"/>
    </row>
    <row r="212" spans="1:9" ht="12">
      <c r="A212" s="5"/>
      <c r="B212" s="77"/>
      <c r="C212" s="5"/>
      <c r="D212" s="5"/>
      <c r="E212" s="5"/>
      <c r="F212" s="5"/>
      <c r="G212" s="5"/>
      <c r="H212" s="5"/>
      <c r="I212" s="5"/>
    </row>
    <row r="213" spans="1:9" ht="12">
      <c r="A213" s="5"/>
      <c r="B213" s="77"/>
      <c r="C213" s="5"/>
      <c r="D213" s="5"/>
      <c r="E213" s="5"/>
      <c r="F213" s="5"/>
      <c r="G213" s="5"/>
      <c r="H213" s="5"/>
      <c r="I213" s="5"/>
    </row>
    <row r="214" spans="1:9" ht="12">
      <c r="A214" s="5"/>
      <c r="B214" s="77"/>
      <c r="C214" s="5"/>
      <c r="D214" s="5"/>
      <c r="E214" s="5"/>
      <c r="F214" s="5"/>
      <c r="G214" s="5"/>
      <c r="H214" s="5"/>
      <c r="I214" s="5"/>
    </row>
    <row r="215" spans="1:9" ht="12">
      <c r="A215" s="5"/>
      <c r="B215" s="77"/>
      <c r="C215" s="5"/>
      <c r="D215" s="5"/>
      <c r="E215" s="5"/>
      <c r="F215" s="5"/>
      <c r="G215" s="5"/>
      <c r="H215" s="5"/>
      <c r="I215" s="5"/>
    </row>
    <row r="216" spans="1:9" ht="12">
      <c r="A216" s="5"/>
      <c r="B216" s="77"/>
      <c r="C216" s="5"/>
      <c r="D216" s="5"/>
      <c r="E216" s="5"/>
      <c r="F216" s="5"/>
      <c r="G216" s="5"/>
      <c r="H216" s="5"/>
      <c r="I216" s="5"/>
    </row>
    <row r="217" spans="1:9" ht="12">
      <c r="A217" s="5"/>
      <c r="B217" s="77"/>
      <c r="C217" s="5"/>
      <c r="D217" s="5"/>
      <c r="E217" s="5"/>
      <c r="F217" s="5"/>
      <c r="G217" s="5"/>
      <c r="H217" s="5"/>
      <c r="I217" s="5"/>
    </row>
    <row r="218" spans="1:9" ht="12">
      <c r="A218" s="5"/>
      <c r="B218" s="77"/>
      <c r="C218" s="5"/>
      <c r="D218" s="5"/>
      <c r="E218" s="5"/>
      <c r="F218" s="5"/>
      <c r="G218" s="5"/>
      <c r="H218" s="5"/>
      <c r="I218" s="5"/>
    </row>
    <row r="219" spans="1:9" ht="12">
      <c r="A219" s="5"/>
      <c r="B219" s="77"/>
      <c r="C219" s="5"/>
      <c r="D219" s="5"/>
      <c r="E219" s="5"/>
      <c r="F219" s="5"/>
      <c r="G219" s="5"/>
      <c r="H219" s="5"/>
      <c r="I219" s="5"/>
    </row>
    <row r="220" spans="1:9" ht="12">
      <c r="A220" s="5"/>
      <c r="B220" s="77"/>
      <c r="C220" s="5"/>
      <c r="D220" s="5"/>
      <c r="E220" s="5"/>
      <c r="F220" s="5"/>
      <c r="G220" s="5"/>
      <c r="H220" s="5"/>
      <c r="I220" s="5"/>
    </row>
    <row r="221" spans="1:9" ht="12">
      <c r="A221" s="5"/>
      <c r="B221" s="77"/>
      <c r="C221" s="5"/>
      <c r="D221" s="5"/>
      <c r="E221" s="5"/>
      <c r="F221" s="5"/>
      <c r="G221" s="5"/>
      <c r="H221" s="5"/>
      <c r="I221" s="5"/>
    </row>
    <row r="222" spans="1:9" ht="12">
      <c r="A222" s="5"/>
      <c r="B222" s="77"/>
      <c r="C222" s="5"/>
      <c r="D222" s="5"/>
      <c r="E222" s="5"/>
      <c r="F222" s="5"/>
      <c r="G222" s="5"/>
      <c r="H222" s="5"/>
      <c r="I222" s="5"/>
    </row>
    <row r="223" spans="1:9" ht="12">
      <c r="A223" s="5"/>
      <c r="B223" s="77"/>
      <c r="C223" s="5"/>
      <c r="D223" s="5"/>
      <c r="E223" s="5"/>
      <c r="F223" s="5"/>
      <c r="G223" s="5"/>
      <c r="H223" s="5"/>
      <c r="I223" s="5"/>
    </row>
    <row r="224" spans="1:9" ht="12">
      <c r="A224" s="5"/>
      <c r="B224" s="77"/>
      <c r="C224" s="5"/>
      <c r="D224" s="5"/>
      <c r="E224" s="5"/>
      <c r="F224" s="5"/>
      <c r="G224" s="5"/>
      <c r="H224" s="5"/>
      <c r="I224" s="5"/>
    </row>
    <row r="225" spans="1:9" ht="12">
      <c r="A225" s="5"/>
      <c r="B225" s="77"/>
      <c r="C225" s="5"/>
      <c r="D225" s="5"/>
      <c r="E225" s="5"/>
      <c r="F225" s="5"/>
      <c r="G225" s="5"/>
      <c r="H225" s="5"/>
      <c r="I225" s="5"/>
    </row>
    <row r="226" spans="1:9" ht="12">
      <c r="A226" s="5"/>
      <c r="B226" s="77"/>
      <c r="C226" s="5"/>
      <c r="D226" s="5"/>
      <c r="E226" s="5"/>
      <c r="F226" s="5"/>
      <c r="G226" s="5"/>
      <c r="H226" s="5"/>
      <c r="I226" s="5"/>
    </row>
    <row r="227" spans="1:9" ht="12">
      <c r="A227" s="5"/>
      <c r="B227" s="77"/>
      <c r="C227" s="5"/>
      <c r="D227" s="5"/>
      <c r="E227" s="5"/>
      <c r="F227" s="5"/>
      <c r="G227" s="5"/>
      <c r="H227" s="5"/>
      <c r="I227" s="5"/>
    </row>
    <row r="228" spans="1:9" ht="12">
      <c r="A228" s="5"/>
      <c r="B228" s="77"/>
      <c r="C228" s="5"/>
      <c r="D228" s="5"/>
      <c r="E228" s="5"/>
      <c r="F228" s="5"/>
      <c r="G228" s="5"/>
      <c r="H228" s="5"/>
      <c r="I228" s="5"/>
    </row>
    <row r="229" spans="1:9" ht="12">
      <c r="A229" s="5"/>
      <c r="B229" s="77"/>
      <c r="C229" s="5"/>
      <c r="D229" s="5"/>
      <c r="E229" s="5"/>
      <c r="F229" s="5"/>
      <c r="G229" s="5"/>
      <c r="H229" s="5"/>
      <c r="I229" s="5"/>
    </row>
    <row r="230" spans="1:9" ht="12">
      <c r="A230" s="5"/>
      <c r="B230" s="77"/>
      <c r="C230" s="5"/>
      <c r="D230" s="5"/>
      <c r="E230" s="5"/>
      <c r="F230" s="5"/>
      <c r="G230" s="5"/>
      <c r="H230" s="5"/>
      <c r="I230" s="5"/>
    </row>
    <row r="231" spans="1:9" ht="12">
      <c r="A231" s="5"/>
      <c r="B231" s="77"/>
      <c r="C231" s="5"/>
      <c r="D231" s="5"/>
      <c r="E231" s="5"/>
      <c r="F231" s="5"/>
      <c r="G231" s="5"/>
      <c r="H231" s="5"/>
      <c r="I231" s="5"/>
    </row>
    <row r="232" spans="1:9" ht="12">
      <c r="A232" s="5"/>
      <c r="B232" s="77"/>
      <c r="C232" s="5"/>
      <c r="D232" s="5"/>
      <c r="E232" s="5"/>
      <c r="F232" s="5"/>
      <c r="G232" s="5"/>
      <c r="H232" s="5"/>
      <c r="I232" s="5"/>
    </row>
    <row r="233" spans="1:9" ht="12">
      <c r="A233" s="5"/>
      <c r="B233" s="77"/>
      <c r="C233" s="5"/>
      <c r="D233" s="5"/>
      <c r="E233" s="5"/>
      <c r="F233" s="5"/>
      <c r="G233" s="5"/>
      <c r="H233" s="5"/>
      <c r="I233" s="5"/>
    </row>
    <row r="234" spans="1:9" ht="12">
      <c r="A234" s="5"/>
      <c r="B234" s="77"/>
      <c r="C234" s="5"/>
      <c r="D234" s="5"/>
      <c r="E234" s="5"/>
      <c r="F234" s="5"/>
      <c r="G234" s="5"/>
      <c r="H234" s="5"/>
      <c r="I234" s="5"/>
    </row>
    <row r="235" spans="1:9" ht="12">
      <c r="A235" s="5"/>
      <c r="B235" s="77"/>
      <c r="C235" s="5"/>
      <c r="D235" s="5"/>
      <c r="E235" s="5"/>
      <c r="F235" s="5"/>
      <c r="G235" s="5"/>
      <c r="H235" s="5"/>
      <c r="I235" s="5"/>
    </row>
    <row r="236" spans="1:9" ht="12">
      <c r="A236" s="5"/>
      <c r="B236" s="77"/>
      <c r="C236" s="5"/>
      <c r="D236" s="5"/>
      <c r="E236" s="5"/>
      <c r="F236" s="5"/>
      <c r="G236" s="5"/>
      <c r="H236" s="5"/>
      <c r="I236" s="5"/>
    </row>
    <row r="237" spans="1:9" ht="12">
      <c r="A237" s="5"/>
      <c r="B237" s="77"/>
      <c r="C237" s="5"/>
      <c r="D237" s="5"/>
      <c r="E237" s="5"/>
      <c r="F237" s="5"/>
      <c r="G237" s="5"/>
      <c r="H237" s="5"/>
      <c r="I237" s="5"/>
    </row>
    <row r="238" spans="1:9" ht="12">
      <c r="A238" s="5"/>
      <c r="B238" s="77"/>
      <c r="C238" s="5"/>
      <c r="D238" s="5"/>
      <c r="E238" s="5"/>
      <c r="F238" s="5"/>
      <c r="G238" s="5"/>
      <c r="H238" s="5"/>
      <c r="I238" s="5"/>
    </row>
    <row r="239" spans="1:9" ht="12">
      <c r="A239" s="5"/>
      <c r="B239" s="77"/>
      <c r="C239" s="5"/>
      <c r="D239" s="5"/>
      <c r="E239" s="5"/>
      <c r="F239" s="5"/>
      <c r="G239" s="5"/>
      <c r="H239" s="5"/>
      <c r="I239" s="5"/>
    </row>
    <row r="240" spans="1:9" ht="12">
      <c r="A240" s="5"/>
      <c r="B240" s="77"/>
      <c r="C240" s="5"/>
      <c r="D240" s="5"/>
      <c r="E240" s="5"/>
      <c r="F240" s="5"/>
      <c r="G240" s="5"/>
      <c r="H240" s="5"/>
      <c r="I240" s="5"/>
    </row>
    <row r="241" spans="1:9" ht="12">
      <c r="A241" s="5"/>
      <c r="B241" s="77"/>
      <c r="C241" s="5"/>
      <c r="D241" s="5"/>
      <c r="E241" s="5"/>
      <c r="F241" s="5"/>
      <c r="G241" s="5"/>
      <c r="H241" s="5"/>
      <c r="I241" s="5"/>
    </row>
    <row r="242" spans="1:9" ht="12">
      <c r="A242" s="5"/>
      <c r="B242" s="77"/>
      <c r="C242" s="5"/>
      <c r="D242" s="5"/>
      <c r="E242" s="5"/>
      <c r="F242" s="5"/>
      <c r="G242" s="5"/>
      <c r="H242" s="5"/>
      <c r="I242" s="5"/>
    </row>
    <row r="243" spans="1:9" ht="12">
      <c r="A243" s="5"/>
      <c r="B243" s="77"/>
      <c r="C243" s="5"/>
      <c r="D243" s="5"/>
      <c r="E243" s="5"/>
      <c r="F243" s="5"/>
      <c r="G243" s="5"/>
      <c r="H243" s="5"/>
      <c r="I243" s="5"/>
    </row>
    <row r="244" spans="1:9" ht="12">
      <c r="A244" s="5"/>
      <c r="B244" s="77"/>
      <c r="C244" s="5"/>
      <c r="D244" s="5"/>
      <c r="E244" s="5"/>
      <c r="F244" s="5"/>
      <c r="G244" s="5"/>
      <c r="H244" s="5"/>
      <c r="I244" s="5"/>
    </row>
    <row r="245" spans="1:9" ht="12">
      <c r="A245" s="5"/>
      <c r="B245" s="77"/>
      <c r="C245" s="5"/>
      <c r="D245" s="5"/>
      <c r="E245" s="5"/>
      <c r="F245" s="5"/>
      <c r="G245" s="5"/>
      <c r="H245" s="5"/>
      <c r="I245" s="5"/>
    </row>
    <row r="246" spans="1:9" ht="12">
      <c r="A246" s="5"/>
      <c r="B246" s="77"/>
      <c r="C246" s="5"/>
      <c r="D246" s="5"/>
      <c r="E246" s="5"/>
      <c r="F246" s="5"/>
      <c r="G246" s="5"/>
      <c r="H246" s="5"/>
      <c r="I246" s="5"/>
    </row>
    <row r="247" spans="1:9" ht="12">
      <c r="A247" s="5"/>
      <c r="B247" s="77"/>
      <c r="C247" s="5"/>
      <c r="D247" s="5"/>
      <c r="E247" s="5"/>
      <c r="F247" s="5"/>
      <c r="G247" s="5"/>
      <c r="H247" s="5"/>
      <c r="I247" s="5"/>
    </row>
    <row r="248" spans="1:9" ht="12">
      <c r="A248" s="5"/>
      <c r="B248" s="77"/>
      <c r="C248" s="5"/>
      <c r="D248" s="5"/>
      <c r="E248" s="5"/>
      <c r="F248" s="5"/>
      <c r="G248" s="5"/>
      <c r="H248" s="5"/>
      <c r="I248" s="5"/>
    </row>
    <row r="249" spans="1:9" ht="12">
      <c r="A249" s="5"/>
      <c r="B249" s="77"/>
      <c r="C249" s="5"/>
      <c r="D249" s="5"/>
      <c r="E249" s="5"/>
      <c r="F249" s="5"/>
      <c r="G249" s="5"/>
      <c r="H249" s="5"/>
      <c r="I249" s="5"/>
    </row>
    <row r="250" spans="1:9" ht="12">
      <c r="A250" s="5"/>
      <c r="B250" s="77"/>
      <c r="C250" s="5"/>
      <c r="D250" s="5"/>
      <c r="E250" s="5"/>
      <c r="F250" s="5"/>
      <c r="G250" s="5"/>
      <c r="H250" s="5"/>
      <c r="I250" s="5"/>
    </row>
    <row r="251" spans="1:9" ht="12">
      <c r="A251" s="5"/>
      <c r="B251" s="77"/>
      <c r="C251" s="5"/>
      <c r="D251" s="5"/>
      <c r="E251" s="5"/>
      <c r="F251" s="5"/>
      <c r="G251" s="5"/>
      <c r="H251" s="5"/>
      <c r="I251" s="5"/>
    </row>
    <row r="252" spans="1:9" ht="12">
      <c r="A252" s="5"/>
      <c r="B252" s="77"/>
      <c r="C252" s="5"/>
      <c r="D252" s="5"/>
      <c r="E252" s="5"/>
      <c r="F252" s="5"/>
      <c r="G252" s="5"/>
      <c r="H252" s="5"/>
      <c r="I252" s="5"/>
    </row>
    <row r="253" spans="1:9" ht="12">
      <c r="A253" s="5"/>
      <c r="B253" s="77"/>
      <c r="C253" s="5"/>
      <c r="D253" s="5"/>
      <c r="E253" s="5"/>
      <c r="F253" s="5"/>
      <c r="G253" s="5"/>
      <c r="H253" s="5"/>
      <c r="I253" s="5"/>
    </row>
    <row r="254" spans="1:9" ht="12">
      <c r="A254" s="5"/>
      <c r="B254" s="77"/>
      <c r="C254" s="5"/>
      <c r="D254" s="5"/>
      <c r="E254" s="5"/>
      <c r="F254" s="5"/>
      <c r="G254" s="5"/>
      <c r="H254" s="5"/>
      <c r="I254" s="5"/>
    </row>
    <row r="255" spans="1:9" ht="12">
      <c r="A255" s="5"/>
      <c r="B255" s="77"/>
      <c r="C255" s="5"/>
      <c r="D255" s="5"/>
      <c r="E255" s="5"/>
      <c r="F255" s="5"/>
      <c r="G255" s="5"/>
      <c r="H255" s="5"/>
      <c r="I255" s="5"/>
    </row>
    <row r="256" spans="1:9" ht="12">
      <c r="A256" s="5"/>
      <c r="B256" s="77"/>
      <c r="C256" s="5"/>
      <c r="D256" s="5"/>
      <c r="E256" s="5"/>
      <c r="F256" s="5"/>
      <c r="G256" s="5"/>
      <c r="H256" s="5"/>
      <c r="I256" s="5"/>
    </row>
    <row r="257" spans="1:9" ht="12">
      <c r="A257" s="5"/>
      <c r="B257" s="77"/>
      <c r="C257" s="5"/>
      <c r="D257" s="5"/>
      <c r="E257" s="5"/>
      <c r="F257" s="5"/>
      <c r="G257" s="5"/>
      <c r="H257" s="5"/>
      <c r="I257" s="5"/>
    </row>
    <row r="258" spans="1:9" ht="12">
      <c r="A258" s="5"/>
      <c r="B258" s="77"/>
      <c r="C258" s="5"/>
      <c r="D258" s="5"/>
      <c r="E258" s="5"/>
      <c r="F258" s="5"/>
      <c r="G258" s="5"/>
      <c r="H258" s="5"/>
      <c r="I258" s="5"/>
    </row>
    <row r="259" spans="1:9" ht="12">
      <c r="A259" s="5"/>
      <c r="B259" s="77"/>
      <c r="C259" s="5"/>
      <c r="D259" s="5"/>
      <c r="E259" s="5"/>
      <c r="F259" s="5"/>
      <c r="G259" s="5"/>
      <c r="H259" s="5"/>
      <c r="I259" s="5"/>
    </row>
    <row r="260" spans="1:9" ht="12">
      <c r="A260" s="5"/>
      <c r="B260" s="77"/>
      <c r="C260" s="5"/>
      <c r="D260" s="5"/>
      <c r="E260" s="5"/>
      <c r="F260" s="5"/>
      <c r="G260" s="5"/>
      <c r="H260" s="5"/>
      <c r="I260" s="5"/>
    </row>
    <row r="261" spans="1:9" ht="12">
      <c r="A261" s="5"/>
      <c r="B261" s="77"/>
      <c r="C261" s="5"/>
      <c r="D261" s="5"/>
      <c r="E261" s="5"/>
      <c r="F261" s="5"/>
      <c r="G261" s="5"/>
      <c r="H261" s="5"/>
      <c r="I261" s="5"/>
    </row>
    <row r="262" spans="1:9" ht="12">
      <c r="A262" s="5"/>
      <c r="B262" s="77"/>
      <c r="C262" s="5"/>
      <c r="D262" s="5"/>
      <c r="E262" s="5"/>
      <c r="F262" s="5"/>
      <c r="G262" s="5"/>
      <c r="H262" s="5"/>
      <c r="I262" s="5"/>
    </row>
    <row r="263" spans="1:9" ht="12">
      <c r="A263" s="5"/>
      <c r="B263" s="77"/>
      <c r="C263" s="5"/>
      <c r="D263" s="5"/>
      <c r="E263" s="5"/>
      <c r="F263" s="5"/>
      <c r="G263" s="5"/>
      <c r="H263" s="5"/>
      <c r="I263" s="5"/>
    </row>
    <row r="264" spans="1:9" ht="12">
      <c r="A264" s="5"/>
      <c r="B264" s="77"/>
      <c r="C264" s="5"/>
      <c r="D264" s="5"/>
      <c r="E264" s="5"/>
      <c r="F264" s="5"/>
      <c r="G264" s="5"/>
      <c r="H264" s="5"/>
      <c r="I264" s="5"/>
    </row>
    <row r="265" spans="1:9" ht="12">
      <c r="A265" s="5"/>
      <c r="B265" s="77"/>
      <c r="C265" s="5"/>
      <c r="D265" s="5"/>
      <c r="E265" s="5"/>
      <c r="F265" s="5"/>
      <c r="G265" s="5"/>
      <c r="H265" s="5"/>
      <c r="I265" s="5"/>
    </row>
    <row r="266" spans="1:9" ht="12">
      <c r="A266" s="5"/>
      <c r="B266" s="77"/>
      <c r="C266" s="5"/>
      <c r="D266" s="5"/>
      <c r="E266" s="5"/>
      <c r="F266" s="5"/>
      <c r="G266" s="5"/>
      <c r="H266" s="5"/>
      <c r="I266" s="5"/>
    </row>
    <row r="267" spans="1:9" ht="12">
      <c r="A267" s="5"/>
      <c r="B267" s="77"/>
      <c r="C267" s="5"/>
      <c r="D267" s="5"/>
      <c r="E267" s="5"/>
      <c r="F267" s="5"/>
      <c r="G267" s="5"/>
      <c r="H267" s="5"/>
      <c r="I267" s="5"/>
    </row>
    <row r="268" spans="1:9" ht="12">
      <c r="A268" s="5"/>
      <c r="B268" s="77"/>
      <c r="C268" s="5"/>
      <c r="D268" s="5"/>
      <c r="E268" s="5"/>
      <c r="F268" s="5"/>
      <c r="G268" s="5"/>
      <c r="H268" s="5"/>
      <c r="I268" s="5"/>
    </row>
    <row r="269" spans="1:9" ht="12">
      <c r="A269" s="5"/>
      <c r="B269" s="77"/>
      <c r="C269" s="5"/>
      <c r="D269" s="5"/>
      <c r="E269" s="5"/>
      <c r="F269" s="5"/>
      <c r="G269" s="5"/>
      <c r="H269" s="5"/>
      <c r="I269" s="5"/>
    </row>
    <row r="270" spans="1:9" ht="12">
      <c r="A270" s="5"/>
      <c r="B270" s="77"/>
      <c r="C270" s="5"/>
      <c r="D270" s="5"/>
      <c r="E270" s="5"/>
      <c r="F270" s="5"/>
      <c r="G270" s="5"/>
      <c r="H270" s="5"/>
      <c r="I270" s="5"/>
    </row>
    <row r="271" spans="1:9" ht="12">
      <c r="A271" s="5"/>
      <c r="B271" s="77"/>
      <c r="C271" s="5"/>
      <c r="D271" s="5"/>
      <c r="E271" s="5"/>
      <c r="F271" s="5"/>
      <c r="G271" s="5"/>
      <c r="H271" s="5"/>
      <c r="I271" s="5"/>
    </row>
    <row r="272" spans="1:9" ht="12">
      <c r="A272" s="5"/>
      <c r="B272" s="77"/>
      <c r="C272" s="5"/>
      <c r="D272" s="5"/>
      <c r="E272" s="5"/>
      <c r="F272" s="5"/>
      <c r="G272" s="5"/>
      <c r="H272" s="5"/>
      <c r="I272" s="5"/>
    </row>
    <row r="273" spans="1:9" ht="12">
      <c r="A273" s="5"/>
      <c r="B273" s="77"/>
      <c r="C273" s="5"/>
      <c r="D273" s="5"/>
      <c r="E273" s="5"/>
      <c r="F273" s="5"/>
      <c r="G273" s="5"/>
      <c r="H273" s="5"/>
      <c r="I273" s="5"/>
    </row>
    <row r="274" spans="1:9" ht="12">
      <c r="A274" s="5"/>
      <c r="B274" s="77"/>
      <c r="C274" s="5"/>
      <c r="D274" s="5"/>
      <c r="E274" s="5"/>
      <c r="F274" s="5"/>
      <c r="G274" s="5"/>
      <c r="H274" s="5"/>
      <c r="I274" s="5"/>
    </row>
    <row r="275" spans="1:9" ht="12">
      <c r="A275" s="5"/>
      <c r="B275" s="77"/>
      <c r="C275" s="5"/>
      <c r="D275" s="5"/>
      <c r="E275" s="5"/>
      <c r="F275" s="5"/>
      <c r="G275" s="5"/>
      <c r="H275" s="5"/>
      <c r="I275" s="5"/>
    </row>
    <row r="276" spans="1:9" ht="12">
      <c r="A276" s="5"/>
      <c r="B276" s="77"/>
      <c r="C276" s="5"/>
      <c r="D276" s="5"/>
      <c r="E276" s="5"/>
      <c r="F276" s="5"/>
      <c r="G276" s="5"/>
      <c r="H276" s="5"/>
      <c r="I276" s="5"/>
    </row>
    <row r="277" spans="1:9" ht="12">
      <c r="A277" s="5"/>
      <c r="B277" s="77"/>
      <c r="C277" s="5"/>
      <c r="D277" s="5"/>
      <c r="E277" s="5"/>
      <c r="F277" s="5"/>
      <c r="G277" s="5"/>
      <c r="H277" s="5"/>
      <c r="I277" s="5"/>
    </row>
    <row r="278" spans="1:9" ht="12">
      <c r="A278" s="5"/>
      <c r="B278" s="77"/>
      <c r="C278" s="5"/>
      <c r="D278" s="5"/>
      <c r="E278" s="5"/>
      <c r="F278" s="5"/>
      <c r="G278" s="5"/>
      <c r="H278" s="5"/>
      <c r="I278" s="5"/>
    </row>
    <row r="279" spans="1:9" ht="12">
      <c r="A279" s="5"/>
      <c r="B279" s="77"/>
      <c r="C279" s="5"/>
      <c r="D279" s="5"/>
      <c r="E279" s="5"/>
      <c r="F279" s="5"/>
      <c r="G279" s="5"/>
      <c r="H279" s="5"/>
      <c r="I279" s="5"/>
    </row>
    <row r="280" spans="1:9" ht="12">
      <c r="A280" s="5"/>
      <c r="B280" s="77"/>
      <c r="C280" s="5"/>
      <c r="D280" s="5"/>
      <c r="E280" s="5"/>
      <c r="F280" s="5"/>
      <c r="G280" s="5"/>
      <c r="H280" s="5"/>
      <c r="I280" s="5"/>
    </row>
    <row r="281" spans="1:9" ht="12">
      <c r="A281" s="5"/>
      <c r="B281" s="77"/>
      <c r="C281" s="5"/>
      <c r="D281" s="5"/>
      <c r="E281" s="5"/>
      <c r="F281" s="5"/>
      <c r="G281" s="5"/>
      <c r="H281" s="5"/>
      <c r="I281" s="5"/>
    </row>
    <row r="282" spans="1:9" ht="12">
      <c r="A282" s="5"/>
      <c r="B282" s="77"/>
      <c r="C282" s="5"/>
      <c r="D282" s="5"/>
      <c r="E282" s="5"/>
      <c r="F282" s="5"/>
      <c r="G282" s="5"/>
      <c r="H282" s="5"/>
      <c r="I282" s="5"/>
    </row>
    <row r="283" spans="1:9" ht="12">
      <c r="A283" s="5"/>
      <c r="B283" s="77"/>
      <c r="C283" s="5"/>
      <c r="D283" s="5"/>
      <c r="E283" s="5"/>
      <c r="F283" s="5"/>
      <c r="G283" s="5"/>
      <c r="H283" s="5"/>
      <c r="I283" s="5"/>
    </row>
    <row r="284" spans="1:9" ht="12">
      <c r="A284" s="5"/>
      <c r="B284" s="77"/>
      <c r="C284" s="5"/>
      <c r="D284" s="5"/>
      <c r="E284" s="5"/>
      <c r="F284" s="5"/>
      <c r="G284" s="5"/>
      <c r="H284" s="5"/>
      <c r="I284" s="5"/>
    </row>
    <row r="285" spans="1:9" ht="12">
      <c r="A285" s="5"/>
      <c r="B285" s="77"/>
      <c r="C285" s="5"/>
      <c r="D285" s="5"/>
      <c r="E285" s="5"/>
      <c r="F285" s="5"/>
      <c r="G285" s="5"/>
      <c r="H285" s="5"/>
      <c r="I285" s="5"/>
    </row>
    <row r="286" spans="1:9" ht="12">
      <c r="A286" s="5"/>
      <c r="B286" s="77"/>
      <c r="C286" s="5"/>
      <c r="D286" s="5"/>
      <c r="E286" s="5"/>
      <c r="F286" s="5"/>
      <c r="G286" s="5"/>
      <c r="H286" s="5"/>
      <c r="I286" s="5"/>
    </row>
    <row r="287" spans="1:9" ht="12">
      <c r="A287" s="5"/>
      <c r="B287" s="77"/>
      <c r="C287" s="5"/>
      <c r="D287" s="5"/>
      <c r="E287" s="5"/>
      <c r="F287" s="5"/>
      <c r="G287" s="5"/>
      <c r="H287" s="5"/>
      <c r="I287" s="5"/>
    </row>
    <row r="288" spans="1:9" ht="12">
      <c r="A288" s="5"/>
      <c r="B288" s="77"/>
      <c r="C288" s="5"/>
      <c r="D288" s="5"/>
      <c r="E288" s="5"/>
      <c r="F288" s="5"/>
      <c r="G288" s="5"/>
      <c r="H288" s="5"/>
      <c r="I288" s="5"/>
    </row>
    <row r="289" spans="1:9" ht="12">
      <c r="A289" s="5"/>
      <c r="B289" s="77"/>
      <c r="C289" s="5"/>
      <c r="D289" s="5"/>
      <c r="E289" s="5"/>
      <c r="F289" s="5"/>
      <c r="G289" s="5"/>
      <c r="H289" s="5"/>
      <c r="I289" s="5"/>
    </row>
    <row r="290" spans="1:9" ht="12">
      <c r="A290" s="5"/>
      <c r="B290" s="77"/>
      <c r="C290" s="5"/>
      <c r="D290" s="5"/>
      <c r="E290" s="5"/>
      <c r="F290" s="5"/>
      <c r="G290" s="5"/>
      <c r="H290" s="5"/>
      <c r="I290" s="5"/>
    </row>
    <row r="291" spans="1:9" ht="12">
      <c r="A291" s="5"/>
      <c r="B291" s="77"/>
      <c r="C291" s="5"/>
      <c r="D291" s="5"/>
      <c r="E291" s="5"/>
      <c r="F291" s="5"/>
      <c r="G291" s="5"/>
      <c r="H291" s="5"/>
      <c r="I291" s="5"/>
    </row>
    <row r="292" spans="1:9" ht="12">
      <c r="A292" s="5"/>
      <c r="B292" s="77"/>
      <c r="C292" s="5"/>
      <c r="D292" s="5"/>
      <c r="E292" s="5"/>
      <c r="F292" s="5"/>
      <c r="G292" s="5"/>
      <c r="H292" s="5"/>
      <c r="I292" s="5"/>
    </row>
    <row r="293" spans="1:9" ht="12">
      <c r="A293" s="5"/>
      <c r="B293" s="77"/>
      <c r="C293" s="5"/>
      <c r="D293" s="5"/>
      <c r="E293" s="5"/>
      <c r="F293" s="5"/>
      <c r="G293" s="5"/>
      <c r="H293" s="5"/>
      <c r="I293" s="5"/>
    </row>
    <row r="294" spans="1:9" ht="12">
      <c r="A294" s="5"/>
      <c r="B294" s="77"/>
      <c r="C294" s="5"/>
      <c r="D294" s="5"/>
      <c r="E294" s="5"/>
      <c r="F294" s="5"/>
      <c r="G294" s="5"/>
      <c r="H294" s="5"/>
      <c r="I294" s="5"/>
    </row>
    <row r="295" spans="1:9" ht="12">
      <c r="A295" s="5"/>
      <c r="B295" s="77"/>
      <c r="C295" s="5"/>
      <c r="D295" s="5"/>
      <c r="E295" s="5"/>
      <c r="F295" s="5"/>
      <c r="G295" s="5"/>
      <c r="H295" s="5"/>
      <c r="I295" s="5"/>
    </row>
    <row r="296" spans="1:9" ht="12">
      <c r="A296" s="5"/>
      <c r="B296" s="77"/>
      <c r="C296" s="5"/>
      <c r="D296" s="5"/>
      <c r="E296" s="5"/>
      <c r="F296" s="5"/>
      <c r="G296" s="5"/>
      <c r="H296" s="5"/>
      <c r="I296" s="5"/>
    </row>
    <row r="297" spans="1:9" ht="12">
      <c r="A297" s="5"/>
      <c r="B297" s="77"/>
      <c r="C297" s="5"/>
      <c r="D297" s="5"/>
      <c r="E297" s="5"/>
      <c r="F297" s="5"/>
      <c r="G297" s="5"/>
      <c r="H297" s="5"/>
      <c r="I297" s="5"/>
    </row>
    <row r="298" spans="1:9" ht="12">
      <c r="A298" s="5"/>
      <c r="B298" s="77"/>
      <c r="C298" s="5"/>
      <c r="D298" s="5"/>
      <c r="E298" s="5"/>
      <c r="F298" s="5"/>
      <c r="G298" s="5"/>
      <c r="H298" s="5"/>
      <c r="I298" s="5"/>
    </row>
    <row r="299" spans="1:9" ht="12">
      <c r="A299" s="5"/>
      <c r="B299" s="77"/>
      <c r="C299" s="5"/>
      <c r="D299" s="5"/>
      <c r="E299" s="5"/>
      <c r="F299" s="5"/>
      <c r="G299" s="5"/>
      <c r="H299" s="5"/>
      <c r="I299" s="5"/>
    </row>
    <row r="300" spans="1:9" ht="12">
      <c r="A300" s="5"/>
      <c r="B300" s="77"/>
      <c r="C300" s="5"/>
      <c r="D300" s="5"/>
      <c r="E300" s="5"/>
      <c r="F300" s="5"/>
      <c r="G300" s="5"/>
      <c r="H300" s="5"/>
      <c r="I300" s="5"/>
    </row>
    <row r="301" spans="1:9" ht="12">
      <c r="A301" s="5"/>
      <c r="B301" s="77"/>
      <c r="C301" s="5"/>
      <c r="D301" s="5"/>
      <c r="E301" s="5"/>
      <c r="F301" s="5"/>
      <c r="G301" s="5"/>
      <c r="H301" s="5"/>
      <c r="I301" s="5"/>
    </row>
    <row r="302" spans="1:9" ht="12">
      <c r="A302" s="5"/>
      <c r="B302" s="77"/>
      <c r="C302" s="5"/>
      <c r="D302" s="5"/>
      <c r="E302" s="5"/>
      <c r="F302" s="5"/>
      <c r="G302" s="5"/>
      <c r="H302" s="5"/>
      <c r="I302" s="5"/>
    </row>
    <row r="303" spans="1:9" ht="12">
      <c r="A303" s="5"/>
      <c r="B303" s="77"/>
      <c r="C303" s="5"/>
      <c r="D303" s="5"/>
      <c r="E303" s="5"/>
      <c r="F303" s="5"/>
      <c r="G303" s="5"/>
      <c r="H303" s="5"/>
      <c r="I303" s="5"/>
    </row>
    <row r="304" spans="1:9" ht="12">
      <c r="A304" s="5"/>
      <c r="B304" s="77"/>
      <c r="C304" s="5"/>
      <c r="D304" s="5"/>
      <c r="E304" s="5"/>
      <c r="F304" s="5"/>
      <c r="G304" s="5"/>
      <c r="H304" s="5"/>
      <c r="I304" s="5"/>
    </row>
    <row r="305" spans="1:9" ht="12">
      <c r="A305" s="5"/>
      <c r="B305" s="77"/>
      <c r="C305" s="5"/>
      <c r="D305" s="5"/>
      <c r="E305" s="5"/>
      <c r="F305" s="5"/>
      <c r="G305" s="5"/>
      <c r="H305" s="5"/>
      <c r="I305" s="5"/>
    </row>
    <row r="306" spans="1:9" ht="12">
      <c r="A306" s="5"/>
      <c r="B306" s="77"/>
      <c r="C306" s="5"/>
      <c r="D306" s="5"/>
      <c r="E306" s="5"/>
      <c r="F306" s="5"/>
      <c r="G306" s="5"/>
      <c r="H306" s="5"/>
      <c r="I306" s="5"/>
    </row>
    <row r="307" spans="1:9" ht="12">
      <c r="A307" s="5"/>
      <c r="B307" s="77"/>
      <c r="C307" s="5"/>
      <c r="D307" s="5"/>
      <c r="E307" s="5"/>
      <c r="F307" s="5"/>
      <c r="G307" s="5"/>
      <c r="H307" s="5"/>
      <c r="I307" s="5"/>
    </row>
    <row r="308" spans="1:9" ht="12">
      <c r="A308" s="5"/>
      <c r="B308" s="77"/>
      <c r="C308" s="5"/>
      <c r="D308" s="5"/>
      <c r="E308" s="5"/>
      <c r="F308" s="5"/>
      <c r="G308" s="5"/>
      <c r="H308" s="5"/>
      <c r="I308" s="5"/>
    </row>
    <row r="309" spans="1:9" ht="12">
      <c r="A309" s="5"/>
      <c r="B309" s="77"/>
      <c r="C309" s="5"/>
      <c r="D309" s="5"/>
      <c r="E309" s="5"/>
      <c r="F309" s="5"/>
      <c r="G309" s="5"/>
      <c r="H309" s="5"/>
      <c r="I309" s="5"/>
    </row>
    <row r="310" spans="1:9" ht="12">
      <c r="A310" s="5"/>
      <c r="B310" s="77"/>
      <c r="C310" s="5"/>
      <c r="D310" s="5"/>
      <c r="E310" s="5"/>
      <c r="F310" s="5"/>
      <c r="G310" s="5"/>
      <c r="H310" s="5"/>
      <c r="I310" s="5"/>
    </row>
    <row r="311" spans="1:9" ht="12">
      <c r="A311" s="5"/>
      <c r="B311" s="77"/>
      <c r="C311" s="5"/>
      <c r="D311" s="5"/>
      <c r="E311" s="5"/>
      <c r="F311" s="5"/>
      <c r="G311" s="5"/>
      <c r="H311" s="5"/>
      <c r="I311" s="5"/>
    </row>
    <row r="312" spans="1:9" ht="12">
      <c r="A312" s="5"/>
      <c r="B312" s="77"/>
      <c r="C312" s="5"/>
      <c r="D312" s="5"/>
      <c r="E312" s="5"/>
      <c r="F312" s="5"/>
      <c r="G312" s="5"/>
      <c r="H312" s="5"/>
      <c r="I312" s="5"/>
    </row>
    <row r="313" spans="1:9" ht="12">
      <c r="A313" s="5"/>
      <c r="B313" s="77"/>
      <c r="C313" s="5"/>
      <c r="D313" s="5"/>
      <c r="E313" s="5"/>
      <c r="F313" s="5"/>
      <c r="G313" s="5"/>
      <c r="H313" s="5"/>
      <c r="I313" s="5"/>
    </row>
    <row r="314" spans="1:9" ht="12">
      <c r="A314" s="5"/>
      <c r="B314" s="77"/>
      <c r="C314" s="5"/>
      <c r="D314" s="5"/>
      <c r="E314" s="5"/>
      <c r="F314" s="5"/>
      <c r="G314" s="5"/>
      <c r="H314" s="5"/>
      <c r="I314" s="5"/>
    </row>
    <row r="315" spans="1:9" ht="12">
      <c r="A315" s="5"/>
      <c r="B315" s="77"/>
      <c r="C315" s="5"/>
      <c r="D315" s="5"/>
      <c r="E315" s="5"/>
      <c r="F315" s="5"/>
      <c r="G315" s="5"/>
      <c r="H315" s="5"/>
      <c r="I315" s="5"/>
    </row>
    <row r="316" spans="1:9" ht="12">
      <c r="A316" s="5"/>
      <c r="B316" s="77"/>
      <c r="C316" s="5"/>
      <c r="D316" s="5"/>
      <c r="E316" s="5"/>
      <c r="F316" s="5"/>
      <c r="G316" s="5"/>
      <c r="H316" s="5"/>
      <c r="I316" s="5"/>
    </row>
    <row r="317" spans="1:9" ht="12">
      <c r="A317" s="5"/>
      <c r="B317" s="77"/>
      <c r="C317" s="5"/>
      <c r="D317" s="5"/>
      <c r="E317" s="5"/>
      <c r="F317" s="5"/>
      <c r="G317" s="5"/>
      <c r="H317" s="5"/>
      <c r="I317" s="5"/>
    </row>
    <row r="318" spans="1:9" ht="12">
      <c r="A318" s="5"/>
      <c r="B318" s="77"/>
      <c r="C318" s="5"/>
      <c r="D318" s="5"/>
      <c r="E318" s="5"/>
      <c r="F318" s="5"/>
      <c r="G318" s="5"/>
      <c r="H318" s="5"/>
      <c r="I318" s="5"/>
    </row>
    <row r="319" spans="1:9" ht="12">
      <c r="A319" s="5"/>
      <c r="B319" s="77"/>
      <c r="C319" s="5"/>
      <c r="D319" s="5"/>
      <c r="E319" s="5"/>
      <c r="F319" s="5"/>
      <c r="G319" s="5"/>
      <c r="H319" s="5"/>
      <c r="I319" s="5"/>
    </row>
    <row r="320" spans="1:9" ht="12">
      <c r="A320" s="5"/>
      <c r="B320" s="77"/>
      <c r="C320" s="5"/>
      <c r="D320" s="5"/>
      <c r="E320" s="5"/>
      <c r="F320" s="5"/>
      <c r="G320" s="5"/>
      <c r="H320" s="5"/>
      <c r="I320" s="5"/>
    </row>
    <row r="321" spans="1:9" ht="12">
      <c r="A321" s="5"/>
      <c r="B321" s="77"/>
      <c r="C321" s="5"/>
      <c r="D321" s="5"/>
      <c r="E321" s="5"/>
      <c r="F321" s="5"/>
      <c r="G321" s="5"/>
      <c r="H321" s="5"/>
      <c r="I321" s="5"/>
    </row>
    <row r="322" spans="1:9" ht="12">
      <c r="A322" s="5"/>
      <c r="B322" s="77"/>
      <c r="C322" s="5"/>
      <c r="D322" s="5"/>
      <c r="E322" s="5"/>
      <c r="F322" s="5"/>
      <c r="G322" s="5"/>
      <c r="H322" s="5"/>
      <c r="I322" s="5"/>
    </row>
    <row r="323" spans="1:9" ht="12">
      <c r="A323" s="5"/>
      <c r="B323" s="77"/>
      <c r="C323" s="5"/>
      <c r="D323" s="5"/>
      <c r="E323" s="5"/>
      <c r="F323" s="5"/>
      <c r="G323" s="5"/>
      <c r="H323" s="5"/>
      <c r="I323" s="5"/>
    </row>
    <row r="324" spans="1:9" ht="12">
      <c r="A324" s="5"/>
      <c r="B324" s="77"/>
      <c r="C324" s="5"/>
      <c r="D324" s="5"/>
      <c r="E324" s="5"/>
      <c r="F324" s="5"/>
      <c r="G324" s="5"/>
      <c r="H324" s="5"/>
      <c r="I324" s="5"/>
    </row>
    <row r="325" spans="1:9" ht="12">
      <c r="A325" s="5"/>
      <c r="B325" s="77"/>
      <c r="C325" s="5"/>
      <c r="D325" s="5"/>
      <c r="E325" s="5"/>
      <c r="F325" s="5"/>
      <c r="G325" s="5"/>
      <c r="H325" s="5"/>
      <c r="I325" s="5"/>
    </row>
    <row r="326" spans="1:9" ht="12">
      <c r="A326" s="5"/>
      <c r="B326" s="77"/>
      <c r="C326" s="5"/>
      <c r="D326" s="5"/>
      <c r="E326" s="5"/>
      <c r="F326" s="5"/>
      <c r="G326" s="5"/>
      <c r="H326" s="5"/>
      <c r="I326" s="5"/>
    </row>
    <row r="327" spans="1:9" ht="12">
      <c r="A327" s="5"/>
      <c r="B327" s="77"/>
      <c r="C327" s="5"/>
      <c r="D327" s="5"/>
      <c r="E327" s="5"/>
      <c r="F327" s="5"/>
      <c r="G327" s="5"/>
      <c r="H327" s="5"/>
      <c r="I327" s="5"/>
    </row>
    <row r="328" spans="1:9" ht="12">
      <c r="A328" s="5"/>
      <c r="B328" s="77"/>
      <c r="C328" s="5"/>
      <c r="D328" s="5"/>
      <c r="E328" s="5"/>
      <c r="F328" s="5"/>
      <c r="G328" s="5"/>
      <c r="H328" s="5"/>
      <c r="I328" s="5"/>
    </row>
    <row r="329" spans="1:9" ht="12">
      <c r="A329" s="5"/>
      <c r="B329" s="77"/>
      <c r="C329" s="5"/>
      <c r="D329" s="5"/>
      <c r="E329" s="5"/>
      <c r="F329" s="5"/>
      <c r="G329" s="5"/>
      <c r="H329" s="5"/>
      <c r="I329" s="5"/>
    </row>
    <row r="330" spans="1:9" ht="12">
      <c r="A330" s="5"/>
      <c r="B330" s="77"/>
      <c r="C330" s="5"/>
      <c r="D330" s="5"/>
      <c r="E330" s="5"/>
      <c r="F330" s="5"/>
      <c r="G330" s="5"/>
      <c r="H330" s="5"/>
      <c r="I330" s="5"/>
    </row>
    <row r="331" spans="1:9" ht="12">
      <c r="A331" s="5"/>
      <c r="B331" s="77"/>
      <c r="C331" s="5"/>
      <c r="D331" s="5"/>
      <c r="E331" s="5"/>
      <c r="F331" s="5"/>
      <c r="G331" s="5"/>
      <c r="H331" s="5"/>
      <c r="I331" s="5"/>
    </row>
    <row r="332" spans="1:9" ht="12">
      <c r="A332" s="5"/>
      <c r="B332" s="77"/>
      <c r="C332" s="5"/>
      <c r="D332" s="5"/>
      <c r="E332" s="5"/>
      <c r="F332" s="5"/>
      <c r="G332" s="5"/>
      <c r="H332" s="5"/>
      <c r="I332" s="5"/>
    </row>
    <row r="333" spans="1:9" ht="12">
      <c r="A333" s="5"/>
      <c r="B333" s="77"/>
      <c r="C333" s="5"/>
      <c r="D333" s="5"/>
      <c r="E333" s="5"/>
      <c r="F333" s="5"/>
      <c r="G333" s="5"/>
      <c r="H333" s="5"/>
      <c r="I333" s="5"/>
    </row>
    <row r="334" spans="1:9" ht="12">
      <c r="A334" s="5"/>
      <c r="B334" s="77"/>
      <c r="C334" s="5"/>
      <c r="D334" s="5"/>
      <c r="E334" s="5"/>
      <c r="F334" s="5"/>
      <c r="G334" s="5"/>
      <c r="H334" s="5"/>
      <c r="I334" s="5"/>
    </row>
    <row r="335" spans="1:9" ht="12">
      <c r="A335" s="5"/>
      <c r="B335" s="77"/>
      <c r="C335" s="5"/>
      <c r="D335" s="5"/>
      <c r="E335" s="5"/>
      <c r="F335" s="5"/>
      <c r="G335" s="5"/>
      <c r="H335" s="5"/>
      <c r="I335" s="5"/>
    </row>
    <row r="336" spans="1:9" ht="12">
      <c r="A336" s="5"/>
      <c r="B336" s="77"/>
      <c r="C336" s="5"/>
      <c r="D336" s="5"/>
      <c r="E336" s="5"/>
      <c r="F336" s="5"/>
      <c r="G336" s="5"/>
      <c r="H336" s="5"/>
      <c r="I336" s="5"/>
    </row>
    <row r="337" spans="1:9" ht="12">
      <c r="A337" s="5"/>
      <c r="B337" s="77"/>
      <c r="C337" s="5"/>
      <c r="D337" s="5"/>
      <c r="E337" s="5"/>
      <c r="F337" s="5"/>
      <c r="G337" s="5"/>
      <c r="H337" s="5"/>
      <c r="I337" s="5"/>
    </row>
    <row r="338" spans="1:9" ht="12">
      <c r="A338" s="5"/>
      <c r="B338" s="77"/>
      <c r="C338" s="5"/>
      <c r="D338" s="5"/>
      <c r="E338" s="5"/>
      <c r="F338" s="5"/>
      <c r="G338" s="5"/>
      <c r="H338" s="5"/>
      <c r="I338" s="5"/>
    </row>
    <row r="339" spans="1:9" ht="12">
      <c r="A339" s="5"/>
      <c r="B339" s="77"/>
      <c r="C339" s="5"/>
      <c r="D339" s="5"/>
      <c r="E339" s="5"/>
      <c r="F339" s="5"/>
      <c r="G339" s="5"/>
      <c r="H339" s="5"/>
      <c r="I339" s="5"/>
    </row>
    <row r="340" spans="1:9" ht="12">
      <c r="A340" s="5"/>
      <c r="B340" s="77"/>
      <c r="C340" s="5"/>
      <c r="D340" s="5"/>
      <c r="E340" s="5"/>
      <c r="F340" s="5"/>
      <c r="G340" s="5"/>
      <c r="H340" s="5"/>
      <c r="I340" s="5"/>
    </row>
    <row r="341" spans="1:9" ht="12">
      <c r="A341" s="5"/>
      <c r="B341" s="77"/>
      <c r="C341" s="5"/>
      <c r="D341" s="5"/>
      <c r="E341" s="5"/>
      <c r="F341" s="5"/>
      <c r="G341" s="5"/>
      <c r="H341" s="5"/>
      <c r="I341" s="5"/>
    </row>
    <row r="342" spans="1:9" ht="12">
      <c r="A342" s="5"/>
      <c r="B342" s="77"/>
      <c r="C342" s="5"/>
      <c r="D342" s="5"/>
      <c r="E342" s="5"/>
      <c r="F342" s="5"/>
      <c r="G342" s="5"/>
      <c r="H342" s="5"/>
      <c r="I342" s="5"/>
    </row>
    <row r="343" spans="1:9" ht="12">
      <c r="A343" s="5"/>
      <c r="B343" s="77"/>
      <c r="C343" s="5"/>
      <c r="D343" s="5"/>
      <c r="E343" s="5"/>
      <c r="F343" s="5"/>
      <c r="G343" s="5"/>
      <c r="H343" s="5"/>
      <c r="I343" s="5"/>
    </row>
    <row r="344" spans="1:9" ht="12">
      <c r="A344" s="5"/>
      <c r="B344" s="77"/>
      <c r="C344" s="5"/>
      <c r="D344" s="5"/>
      <c r="E344" s="5"/>
      <c r="F344" s="5"/>
      <c r="G344" s="5"/>
      <c r="H344" s="5"/>
      <c r="I344" s="5"/>
    </row>
    <row r="345" spans="1:9" ht="12">
      <c r="A345" s="5"/>
      <c r="B345" s="77"/>
      <c r="C345" s="5"/>
      <c r="D345" s="5"/>
      <c r="E345" s="5"/>
      <c r="F345" s="5"/>
      <c r="G345" s="5"/>
      <c r="H345" s="5"/>
      <c r="I345" s="5"/>
    </row>
    <row r="346" spans="1:9" ht="12">
      <c r="A346" s="5"/>
      <c r="B346" s="77"/>
      <c r="C346" s="5"/>
      <c r="D346" s="5"/>
      <c r="E346" s="5"/>
      <c r="F346" s="5"/>
      <c r="G346" s="5"/>
      <c r="H346" s="5"/>
      <c r="I346" s="5"/>
    </row>
    <row r="347" spans="1:9" ht="12">
      <c r="A347" s="5"/>
      <c r="B347" s="77"/>
      <c r="C347" s="5"/>
      <c r="D347" s="5"/>
      <c r="E347" s="5"/>
      <c r="F347" s="5"/>
      <c r="G347" s="5"/>
      <c r="H347" s="5"/>
      <c r="I347" s="5"/>
    </row>
    <row r="348" spans="1:9" ht="12">
      <c r="A348" s="5"/>
      <c r="B348" s="77"/>
      <c r="C348" s="5"/>
      <c r="D348" s="5"/>
      <c r="E348" s="5"/>
      <c r="F348" s="5"/>
      <c r="G348" s="5"/>
      <c r="H348" s="5"/>
      <c r="I348" s="5"/>
    </row>
    <row r="349" spans="1:9" ht="12">
      <c r="A349" s="5"/>
      <c r="B349" s="77"/>
      <c r="C349" s="5"/>
      <c r="D349" s="5"/>
      <c r="E349" s="5"/>
      <c r="F349" s="5"/>
      <c r="G349" s="5"/>
      <c r="H349" s="5"/>
      <c r="I349" s="5"/>
    </row>
    <row r="350" spans="1:9" ht="12">
      <c r="A350" s="5"/>
      <c r="B350" s="77"/>
      <c r="C350" s="5"/>
      <c r="D350" s="5"/>
      <c r="E350" s="5"/>
      <c r="F350" s="5"/>
      <c r="G350" s="5"/>
      <c r="H350" s="5"/>
      <c r="I350" s="5"/>
    </row>
    <row r="351" spans="1:9" ht="12">
      <c r="A351" s="5"/>
      <c r="B351" s="77"/>
      <c r="C351" s="5"/>
      <c r="D351" s="5"/>
      <c r="E351" s="5"/>
      <c r="F351" s="5"/>
      <c r="G351" s="5"/>
      <c r="H351" s="5"/>
      <c r="I351" s="5"/>
    </row>
    <row r="352" spans="1:9" ht="12">
      <c r="A352" s="5"/>
      <c r="B352" s="77"/>
      <c r="C352" s="5"/>
      <c r="D352" s="5"/>
      <c r="E352" s="5"/>
      <c r="F352" s="5"/>
      <c r="G352" s="5"/>
      <c r="H352" s="5"/>
      <c r="I352" s="5"/>
    </row>
    <row r="353" spans="1:9" ht="12">
      <c r="A353" s="5"/>
      <c r="B353" s="77"/>
      <c r="C353" s="5"/>
      <c r="D353" s="5"/>
      <c r="E353" s="5"/>
      <c r="F353" s="5"/>
      <c r="G353" s="5"/>
      <c r="H353" s="5"/>
      <c r="I353" s="5"/>
    </row>
    <row r="354" spans="1:9" ht="12">
      <c r="A354" s="5"/>
      <c r="B354" s="77"/>
      <c r="C354" s="5"/>
      <c r="D354" s="5"/>
      <c r="E354" s="5"/>
      <c r="F354" s="5"/>
      <c r="G354" s="5"/>
      <c r="H354" s="5"/>
      <c r="I354" s="5"/>
    </row>
    <row r="355" spans="1:9" ht="12">
      <c r="A355" s="5"/>
      <c r="B355" s="77"/>
      <c r="C355" s="5"/>
      <c r="D355" s="5"/>
      <c r="E355" s="5"/>
      <c r="F355" s="5"/>
      <c r="G355" s="5"/>
      <c r="H355" s="5"/>
      <c r="I355" s="5"/>
    </row>
    <row r="356" spans="1:9" ht="12">
      <c r="A356" s="5"/>
      <c r="B356" s="77"/>
      <c r="C356" s="5"/>
      <c r="D356" s="5"/>
      <c r="E356" s="5"/>
      <c r="F356" s="5"/>
      <c r="G356" s="5"/>
      <c r="H356" s="5"/>
      <c r="I356" s="5"/>
    </row>
    <row r="357" spans="1:9" ht="12">
      <c r="A357" s="5"/>
      <c r="B357" s="77"/>
      <c r="C357" s="5"/>
      <c r="D357" s="5"/>
      <c r="E357" s="5"/>
      <c r="F357" s="5"/>
      <c r="G357" s="5"/>
      <c r="H357" s="5"/>
      <c r="I357" s="5"/>
    </row>
    <row r="358" spans="1:9" ht="12">
      <c r="A358" s="5"/>
      <c r="B358" s="77"/>
      <c r="C358" s="5"/>
      <c r="D358" s="5"/>
      <c r="E358" s="5"/>
      <c r="F358" s="5"/>
      <c r="G358" s="5"/>
      <c r="H358" s="5"/>
      <c r="I358" s="5"/>
    </row>
    <row r="359" spans="1:9" ht="12">
      <c r="A359" s="5"/>
      <c r="B359" s="77"/>
      <c r="C359" s="5"/>
      <c r="D359" s="5"/>
      <c r="E359" s="5"/>
      <c r="F359" s="5"/>
      <c r="G359" s="5"/>
      <c r="H359" s="5"/>
      <c r="I359" s="5"/>
    </row>
    <row r="360" spans="1:9" ht="12">
      <c r="A360" s="5"/>
      <c r="B360" s="77"/>
      <c r="C360" s="5"/>
      <c r="D360" s="5"/>
      <c r="E360" s="5"/>
      <c r="F360" s="5"/>
      <c r="G360" s="5"/>
      <c r="H360" s="5"/>
      <c r="I360" s="5"/>
    </row>
    <row r="361" spans="1:9" ht="12">
      <c r="A361" s="5"/>
      <c r="B361" s="77"/>
      <c r="C361" s="5"/>
      <c r="D361" s="5"/>
      <c r="E361" s="5"/>
      <c r="F361" s="5"/>
      <c r="G361" s="5"/>
      <c r="H361" s="5"/>
      <c r="I361" s="5"/>
    </row>
    <row r="362" spans="1:9" ht="12">
      <c r="A362" s="5"/>
      <c r="B362" s="77"/>
      <c r="C362" s="5"/>
      <c r="D362" s="5"/>
      <c r="E362" s="5"/>
      <c r="F362" s="5"/>
      <c r="G362" s="5"/>
      <c r="H362" s="5"/>
      <c r="I362" s="5"/>
    </row>
    <row r="363" spans="1:9" ht="12">
      <c r="A363" s="5"/>
      <c r="B363" s="77"/>
      <c r="C363" s="5"/>
      <c r="D363" s="5"/>
      <c r="E363" s="5"/>
      <c r="F363" s="5"/>
      <c r="G363" s="5"/>
      <c r="H363" s="5"/>
      <c r="I363" s="5"/>
    </row>
    <row r="364" spans="1:9" ht="12">
      <c r="A364" s="5"/>
      <c r="B364" s="77"/>
      <c r="C364" s="5"/>
      <c r="D364" s="5"/>
      <c r="E364" s="5"/>
      <c r="F364" s="5"/>
      <c r="G364" s="5"/>
      <c r="H364" s="5"/>
      <c r="I364" s="5"/>
    </row>
    <row r="365" spans="1:9" ht="12">
      <c r="A365" s="5"/>
      <c r="B365" s="77"/>
      <c r="C365" s="5"/>
      <c r="D365" s="5"/>
      <c r="E365" s="5"/>
      <c r="F365" s="5"/>
      <c r="G365" s="5"/>
      <c r="H365" s="5"/>
      <c r="I365" s="5"/>
    </row>
    <row r="366" spans="1:9" ht="12">
      <c r="A366" s="5"/>
      <c r="B366" s="77"/>
      <c r="C366" s="5"/>
      <c r="D366" s="5"/>
      <c r="E366" s="5"/>
      <c r="F366" s="5"/>
      <c r="G366" s="5"/>
      <c r="H366" s="5"/>
      <c r="I366" s="5"/>
    </row>
    <row r="367" spans="1:9" ht="12">
      <c r="A367" s="5"/>
      <c r="B367" s="77"/>
      <c r="C367" s="5"/>
      <c r="D367" s="5"/>
      <c r="E367" s="5"/>
      <c r="F367" s="5"/>
      <c r="G367" s="5"/>
      <c r="H367" s="5"/>
      <c r="I367" s="5"/>
    </row>
    <row r="368" spans="1:9" ht="12">
      <c r="A368" s="5"/>
      <c r="B368" s="77"/>
      <c r="C368" s="5"/>
      <c r="D368" s="5"/>
      <c r="E368" s="5"/>
      <c r="F368" s="5"/>
      <c r="G368" s="5"/>
      <c r="H368" s="5"/>
      <c r="I368" s="5"/>
    </row>
    <row r="369" spans="1:9" ht="12">
      <c r="A369" s="5"/>
      <c r="B369" s="77"/>
      <c r="C369" s="5"/>
      <c r="D369" s="5"/>
      <c r="E369" s="5"/>
      <c r="F369" s="5"/>
      <c r="G369" s="5"/>
      <c r="H369" s="5"/>
      <c r="I369" s="5"/>
    </row>
    <row r="370" spans="1:9" ht="12">
      <c r="A370" s="5"/>
      <c r="B370" s="77"/>
      <c r="C370" s="5"/>
      <c r="D370" s="5"/>
      <c r="E370" s="5"/>
      <c r="F370" s="5"/>
      <c r="G370" s="5"/>
      <c r="H370" s="5"/>
      <c r="I370" s="5"/>
    </row>
    <row r="371" spans="1:9" ht="12">
      <c r="A371" s="5"/>
      <c r="B371" s="77"/>
      <c r="C371" s="5"/>
      <c r="D371" s="5"/>
      <c r="E371" s="5"/>
      <c r="F371" s="5"/>
      <c r="G371" s="5"/>
      <c r="H371" s="5"/>
      <c r="I371" s="5"/>
    </row>
    <row r="372" spans="1:9" ht="12">
      <c r="A372" s="5"/>
      <c r="B372" s="77"/>
      <c r="C372" s="5"/>
      <c r="D372" s="5"/>
      <c r="E372" s="5"/>
      <c r="F372" s="5"/>
      <c r="G372" s="5"/>
      <c r="H372" s="5"/>
      <c r="I372" s="5"/>
    </row>
    <row r="373" spans="1:9" ht="12">
      <c r="A373" s="5"/>
      <c r="B373" s="77"/>
      <c r="C373" s="5"/>
      <c r="D373" s="5"/>
      <c r="E373" s="5"/>
      <c r="F373" s="5"/>
      <c r="G373" s="5"/>
      <c r="H373" s="5"/>
      <c r="I373" s="5"/>
    </row>
    <row r="374" spans="1:9" ht="12">
      <c r="A374" s="5"/>
      <c r="B374" s="77"/>
      <c r="C374" s="5"/>
      <c r="D374" s="5"/>
      <c r="E374" s="5"/>
      <c r="F374" s="5"/>
      <c r="G374" s="5"/>
      <c r="H374" s="5"/>
      <c r="I374" s="5"/>
    </row>
    <row r="375" spans="1:9" ht="12">
      <c r="A375" s="5"/>
      <c r="B375" s="77"/>
      <c r="C375" s="5"/>
      <c r="D375" s="5"/>
      <c r="E375" s="5"/>
      <c r="F375" s="5"/>
      <c r="G375" s="5"/>
      <c r="H375" s="5"/>
      <c r="I375" s="5"/>
    </row>
    <row r="376" spans="1:9" ht="12">
      <c r="A376" s="5"/>
      <c r="B376" s="77"/>
      <c r="C376" s="5"/>
      <c r="D376" s="5"/>
      <c r="E376" s="5"/>
      <c r="F376" s="5"/>
      <c r="G376" s="5"/>
      <c r="H376" s="5"/>
      <c r="I376" s="5"/>
    </row>
    <row r="377" spans="1:9" ht="12">
      <c r="A377" s="5"/>
      <c r="B377" s="77"/>
      <c r="C377" s="5"/>
      <c r="D377" s="5"/>
      <c r="E377" s="5"/>
      <c r="F377" s="5"/>
      <c r="G377" s="5"/>
      <c r="H377" s="5"/>
      <c r="I377" s="5"/>
    </row>
  </sheetData>
  <sheetProtection/>
  <mergeCells count="16">
    <mergeCell ref="F5:F6"/>
    <mergeCell ref="H5:H6"/>
    <mergeCell ref="I5:I6"/>
    <mergeCell ref="J5:J6"/>
    <mergeCell ref="K5:K6"/>
    <mergeCell ref="L5:L6"/>
    <mergeCell ref="J12:J17"/>
    <mergeCell ref="K12:K17"/>
    <mergeCell ref="G5:G6"/>
    <mergeCell ref="A1:L1"/>
    <mergeCell ref="B3:F3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3937007874015748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31">
      <selection activeCell="J37" sqref="J37"/>
    </sheetView>
  </sheetViews>
  <sheetFormatPr defaultColWidth="9.140625" defaultRowHeight="15"/>
  <cols>
    <col min="1" max="1" width="7.140625" style="76" customWidth="1"/>
    <col min="2" max="2" width="23.8515625" style="5" customWidth="1"/>
    <col min="3" max="3" width="17.57421875" style="78" customWidth="1"/>
    <col min="4" max="4" width="15.28125" style="60" customWidth="1"/>
    <col min="5" max="5" width="21.7109375" style="60" customWidth="1"/>
    <col min="6" max="6" width="15.8515625" style="60" customWidth="1"/>
    <col min="7" max="7" width="14.421875" style="60" customWidth="1"/>
    <col min="8" max="8" width="12.8515625" style="60" customWidth="1"/>
    <col min="9" max="9" width="16.421875" style="60" customWidth="1"/>
    <col min="10" max="10" width="30.28125" style="5" customWidth="1"/>
    <col min="11" max="11" width="20.28125" style="5" customWidth="1"/>
    <col min="12" max="12" width="24.140625" style="5" customWidth="1"/>
    <col min="13" max="16384" width="9.140625" style="5" customWidth="1"/>
  </cols>
  <sheetData>
    <row r="1" spans="1:11" s="72" customFormat="1" ht="36" customHeight="1">
      <c r="A1" s="1"/>
      <c r="B1" s="143" t="s">
        <v>1618</v>
      </c>
      <c r="C1" s="143"/>
      <c r="D1" s="143"/>
      <c r="E1" s="143"/>
      <c r="F1" s="143"/>
      <c r="G1" s="143"/>
      <c r="H1" s="143"/>
      <c r="I1" s="73"/>
      <c r="J1" s="3"/>
      <c r="K1" s="3"/>
    </row>
    <row r="2" spans="1:12" s="72" customFormat="1" ht="33.75" customHeight="1">
      <c r="A2" s="144" t="s">
        <v>1</v>
      </c>
      <c r="B2" s="145" t="s">
        <v>561</v>
      </c>
      <c r="C2" s="145" t="s">
        <v>562</v>
      </c>
      <c r="D2" s="145" t="s">
        <v>563</v>
      </c>
      <c r="E2" s="145" t="s">
        <v>564</v>
      </c>
      <c r="F2" s="145" t="s">
        <v>1528</v>
      </c>
      <c r="G2" s="140" t="s">
        <v>1527</v>
      </c>
      <c r="H2" s="140" t="s">
        <v>1529</v>
      </c>
      <c r="I2" s="140" t="s">
        <v>565</v>
      </c>
      <c r="J2" s="145" t="s">
        <v>855</v>
      </c>
      <c r="K2" s="140" t="s">
        <v>567</v>
      </c>
      <c r="L2" s="146" t="s">
        <v>568</v>
      </c>
    </row>
    <row r="3" spans="1:12" s="72" customFormat="1" ht="52.5" customHeight="1">
      <c r="A3" s="144"/>
      <c r="B3" s="145"/>
      <c r="C3" s="145"/>
      <c r="D3" s="145"/>
      <c r="E3" s="145"/>
      <c r="F3" s="145"/>
      <c r="G3" s="141"/>
      <c r="H3" s="141"/>
      <c r="I3" s="141"/>
      <c r="J3" s="145"/>
      <c r="K3" s="141"/>
      <c r="L3" s="146"/>
    </row>
    <row r="4" spans="1:12" s="72" customFormat="1" ht="72">
      <c r="A4" s="9" t="s">
        <v>856</v>
      </c>
      <c r="B4" s="134" t="s">
        <v>1411</v>
      </c>
      <c r="C4" s="32" t="s">
        <v>1405</v>
      </c>
      <c r="D4" s="32" t="s">
        <v>1409</v>
      </c>
      <c r="E4" s="32" t="s">
        <v>1410</v>
      </c>
      <c r="F4" s="16">
        <v>4710000</v>
      </c>
      <c r="G4" s="11">
        <v>0</v>
      </c>
      <c r="H4" s="16">
        <v>1244319.12</v>
      </c>
      <c r="I4" s="17">
        <v>42000</v>
      </c>
      <c r="J4" s="18" t="s">
        <v>2563</v>
      </c>
      <c r="K4" s="14" t="s">
        <v>10</v>
      </c>
      <c r="L4" s="8" t="s">
        <v>2486</v>
      </c>
    </row>
    <row r="5" spans="1:12" ht="65.25" customHeight="1">
      <c r="A5" s="9" t="s">
        <v>861</v>
      </c>
      <c r="B5" s="25" t="s">
        <v>857</v>
      </c>
      <c r="C5" s="27" t="s">
        <v>278</v>
      </c>
      <c r="D5" s="27" t="s">
        <v>858</v>
      </c>
      <c r="E5" s="27" t="s">
        <v>859</v>
      </c>
      <c r="F5" s="16">
        <v>97020</v>
      </c>
      <c r="G5" s="11">
        <v>0</v>
      </c>
      <c r="H5" s="16">
        <v>97020</v>
      </c>
      <c r="I5" s="17">
        <v>43356</v>
      </c>
      <c r="J5" s="8" t="s">
        <v>860</v>
      </c>
      <c r="K5" s="14" t="s">
        <v>10</v>
      </c>
      <c r="L5" s="8"/>
    </row>
    <row r="6" spans="1:12" ht="60" customHeight="1">
      <c r="A6" s="9" t="s">
        <v>866</v>
      </c>
      <c r="B6" s="25" t="s">
        <v>862</v>
      </c>
      <c r="C6" s="27" t="s">
        <v>863</v>
      </c>
      <c r="D6" s="27" t="s">
        <v>864</v>
      </c>
      <c r="E6" s="27" t="s">
        <v>865</v>
      </c>
      <c r="F6" s="11">
        <v>14412.21</v>
      </c>
      <c r="G6" s="11">
        <v>0</v>
      </c>
      <c r="H6" s="11">
        <v>14412.21</v>
      </c>
      <c r="I6" s="12">
        <v>41704</v>
      </c>
      <c r="J6" s="147" t="s">
        <v>1372</v>
      </c>
      <c r="K6" s="137" t="s">
        <v>548</v>
      </c>
      <c r="L6" s="8" t="s">
        <v>2377</v>
      </c>
    </row>
    <row r="7" spans="1:12" ht="24">
      <c r="A7" s="9" t="s">
        <v>871</v>
      </c>
      <c r="B7" s="25" t="s">
        <v>867</v>
      </c>
      <c r="C7" s="27" t="s">
        <v>213</v>
      </c>
      <c r="D7" s="27" t="s">
        <v>868</v>
      </c>
      <c r="E7" s="27" t="s">
        <v>869</v>
      </c>
      <c r="F7" s="11">
        <v>1573572</v>
      </c>
      <c r="G7" s="11">
        <v>0</v>
      </c>
      <c r="H7" s="11">
        <v>1573572</v>
      </c>
      <c r="I7" s="12">
        <v>41704</v>
      </c>
      <c r="J7" s="147"/>
      <c r="K7" s="138"/>
      <c r="L7" s="8" t="s">
        <v>870</v>
      </c>
    </row>
    <row r="8" spans="1:12" ht="36">
      <c r="A8" s="9" t="s">
        <v>876</v>
      </c>
      <c r="B8" s="25" t="s">
        <v>872</v>
      </c>
      <c r="C8" s="27" t="s">
        <v>278</v>
      </c>
      <c r="D8" s="27" t="s">
        <v>873</v>
      </c>
      <c r="E8" s="27" t="s">
        <v>874</v>
      </c>
      <c r="F8" s="11">
        <v>32543.7</v>
      </c>
      <c r="G8" s="11">
        <v>0</v>
      </c>
      <c r="H8" s="11">
        <v>32543.7</v>
      </c>
      <c r="I8" s="12">
        <v>41704</v>
      </c>
      <c r="J8" s="147"/>
      <c r="K8" s="139"/>
      <c r="L8" s="8" t="s">
        <v>875</v>
      </c>
    </row>
    <row r="9" spans="1:12" ht="36">
      <c r="A9" s="9" t="s">
        <v>882</v>
      </c>
      <c r="B9" s="79" t="s">
        <v>877</v>
      </c>
      <c r="C9" s="27" t="s">
        <v>878</v>
      </c>
      <c r="D9" s="34" t="s">
        <v>879</v>
      </c>
      <c r="E9" s="27" t="s">
        <v>880</v>
      </c>
      <c r="F9" s="34" t="s">
        <v>881</v>
      </c>
      <c r="G9" s="11">
        <v>0</v>
      </c>
      <c r="H9" s="34" t="s">
        <v>881</v>
      </c>
      <c r="I9" s="12">
        <v>41862</v>
      </c>
      <c r="J9" s="8" t="s">
        <v>2340</v>
      </c>
      <c r="K9" s="14" t="s">
        <v>1577</v>
      </c>
      <c r="L9" s="29"/>
    </row>
    <row r="10" spans="1:12" ht="36">
      <c r="A10" s="9" t="s">
        <v>887</v>
      </c>
      <c r="B10" s="80" t="s">
        <v>877</v>
      </c>
      <c r="C10" s="27" t="s">
        <v>883</v>
      </c>
      <c r="D10" s="34" t="s">
        <v>884</v>
      </c>
      <c r="E10" s="27" t="s">
        <v>885</v>
      </c>
      <c r="F10" s="34" t="s">
        <v>886</v>
      </c>
      <c r="G10" s="11">
        <v>0</v>
      </c>
      <c r="H10" s="34" t="s">
        <v>886</v>
      </c>
      <c r="I10" s="12">
        <v>41862</v>
      </c>
      <c r="J10" s="8" t="s">
        <v>2341</v>
      </c>
      <c r="K10" s="14" t="s">
        <v>10</v>
      </c>
      <c r="L10" s="38"/>
    </row>
    <row r="11" spans="1:12" ht="36">
      <c r="A11" s="9" t="s">
        <v>892</v>
      </c>
      <c r="B11" s="80" t="s">
        <v>877</v>
      </c>
      <c r="C11" s="27" t="s">
        <v>888</v>
      </c>
      <c r="D11" s="34" t="s">
        <v>889</v>
      </c>
      <c r="E11" s="27" t="s">
        <v>890</v>
      </c>
      <c r="F11" s="34" t="s">
        <v>891</v>
      </c>
      <c r="G11" s="11">
        <v>0</v>
      </c>
      <c r="H11" s="34" t="s">
        <v>891</v>
      </c>
      <c r="I11" s="12">
        <v>41862</v>
      </c>
      <c r="J11" s="8" t="s">
        <v>1578</v>
      </c>
      <c r="K11" s="14" t="s">
        <v>10</v>
      </c>
      <c r="L11" s="38"/>
    </row>
    <row r="12" spans="1:12" ht="36">
      <c r="A12" s="9" t="s">
        <v>897</v>
      </c>
      <c r="B12" s="80" t="s">
        <v>877</v>
      </c>
      <c r="C12" s="27" t="s">
        <v>893</v>
      </c>
      <c r="D12" s="34" t="s">
        <v>894</v>
      </c>
      <c r="E12" s="27" t="s">
        <v>895</v>
      </c>
      <c r="F12" s="34" t="s">
        <v>896</v>
      </c>
      <c r="G12" s="11">
        <v>0</v>
      </c>
      <c r="H12" s="34" t="s">
        <v>896</v>
      </c>
      <c r="I12" s="12">
        <v>41862</v>
      </c>
      <c r="J12" s="8" t="s">
        <v>1579</v>
      </c>
      <c r="K12" s="14" t="s">
        <v>10</v>
      </c>
      <c r="L12" s="38"/>
    </row>
    <row r="13" spans="1:12" ht="48">
      <c r="A13" s="9" t="s">
        <v>902</v>
      </c>
      <c r="B13" s="80" t="s">
        <v>877</v>
      </c>
      <c r="C13" s="27" t="s">
        <v>898</v>
      </c>
      <c r="D13" s="34" t="s">
        <v>899</v>
      </c>
      <c r="E13" s="27" t="s">
        <v>900</v>
      </c>
      <c r="F13" s="34" t="s">
        <v>901</v>
      </c>
      <c r="G13" s="11">
        <v>0</v>
      </c>
      <c r="H13" s="34" t="s">
        <v>901</v>
      </c>
      <c r="I13" s="12">
        <v>41862</v>
      </c>
      <c r="J13" s="8" t="s">
        <v>2342</v>
      </c>
      <c r="K13" s="14" t="s">
        <v>10</v>
      </c>
      <c r="L13" s="38"/>
    </row>
    <row r="14" spans="1:12" ht="63.75" customHeight="1">
      <c r="A14" s="9" t="s">
        <v>907</v>
      </c>
      <c r="B14" s="80" t="s">
        <v>877</v>
      </c>
      <c r="C14" s="27" t="s">
        <v>903</v>
      </c>
      <c r="D14" s="34" t="s">
        <v>904</v>
      </c>
      <c r="E14" s="27" t="s">
        <v>905</v>
      </c>
      <c r="F14" s="34" t="s">
        <v>906</v>
      </c>
      <c r="G14" s="11">
        <v>0</v>
      </c>
      <c r="H14" s="34" t="s">
        <v>906</v>
      </c>
      <c r="I14" s="12">
        <v>41862</v>
      </c>
      <c r="J14" s="8" t="s">
        <v>2343</v>
      </c>
      <c r="K14" s="14" t="s">
        <v>10</v>
      </c>
      <c r="L14" s="38"/>
    </row>
    <row r="15" spans="1:12" ht="60">
      <c r="A15" s="9" t="s">
        <v>913</v>
      </c>
      <c r="B15" s="80" t="s">
        <v>908</v>
      </c>
      <c r="C15" s="27" t="s">
        <v>909</v>
      </c>
      <c r="D15" s="34" t="s">
        <v>910</v>
      </c>
      <c r="E15" s="27" t="s">
        <v>911</v>
      </c>
      <c r="F15" s="34" t="s">
        <v>912</v>
      </c>
      <c r="G15" s="11">
        <v>0</v>
      </c>
      <c r="H15" s="34" t="s">
        <v>912</v>
      </c>
      <c r="I15" s="12">
        <v>41862</v>
      </c>
      <c r="J15" s="8" t="s">
        <v>1580</v>
      </c>
      <c r="K15" s="14" t="s">
        <v>10</v>
      </c>
      <c r="L15" s="38"/>
    </row>
    <row r="16" spans="1:12" ht="60">
      <c r="A16" s="9" t="s">
        <v>918</v>
      </c>
      <c r="B16" s="80" t="s">
        <v>877</v>
      </c>
      <c r="C16" s="27" t="s">
        <v>914</v>
      </c>
      <c r="D16" s="34" t="s">
        <v>915</v>
      </c>
      <c r="E16" s="27" t="s">
        <v>916</v>
      </c>
      <c r="F16" s="34" t="s">
        <v>917</v>
      </c>
      <c r="G16" s="11">
        <v>0</v>
      </c>
      <c r="H16" s="34" t="s">
        <v>917</v>
      </c>
      <c r="I16" s="12">
        <v>41862</v>
      </c>
      <c r="J16" s="8" t="s">
        <v>2344</v>
      </c>
      <c r="K16" s="14" t="s">
        <v>10</v>
      </c>
      <c r="L16" s="38"/>
    </row>
    <row r="17" spans="1:12" ht="54" customHeight="1">
      <c r="A17" s="9" t="s">
        <v>923</v>
      </c>
      <c r="B17" s="80" t="s">
        <v>877</v>
      </c>
      <c r="C17" s="27" t="s">
        <v>919</v>
      </c>
      <c r="D17" s="34" t="s">
        <v>920</v>
      </c>
      <c r="E17" s="27" t="s">
        <v>921</v>
      </c>
      <c r="F17" s="34" t="s">
        <v>922</v>
      </c>
      <c r="G17" s="11">
        <v>0</v>
      </c>
      <c r="H17" s="34" t="s">
        <v>922</v>
      </c>
      <c r="I17" s="12">
        <v>41862</v>
      </c>
      <c r="J17" s="8" t="s">
        <v>2359</v>
      </c>
      <c r="K17" s="14" t="s">
        <v>10</v>
      </c>
      <c r="L17" s="38"/>
    </row>
    <row r="18" spans="1:12" ht="48">
      <c r="A18" s="9" t="s">
        <v>928</v>
      </c>
      <c r="B18" s="80" t="s">
        <v>877</v>
      </c>
      <c r="C18" s="27" t="s">
        <v>924</v>
      </c>
      <c r="D18" s="34" t="s">
        <v>925</v>
      </c>
      <c r="E18" s="27" t="s">
        <v>926</v>
      </c>
      <c r="F18" s="34" t="s">
        <v>927</v>
      </c>
      <c r="G18" s="11">
        <v>0</v>
      </c>
      <c r="H18" s="34" t="s">
        <v>927</v>
      </c>
      <c r="I18" s="12">
        <v>41862</v>
      </c>
      <c r="J18" s="8" t="s">
        <v>1581</v>
      </c>
      <c r="K18" s="14" t="s">
        <v>10</v>
      </c>
      <c r="L18" s="38"/>
    </row>
    <row r="19" spans="1:12" ht="48">
      <c r="A19" s="9" t="s">
        <v>933</v>
      </c>
      <c r="B19" s="80" t="s">
        <v>877</v>
      </c>
      <c r="C19" s="27" t="s">
        <v>929</v>
      </c>
      <c r="D19" s="34" t="s">
        <v>930</v>
      </c>
      <c r="E19" s="27" t="s">
        <v>931</v>
      </c>
      <c r="F19" s="34" t="s">
        <v>932</v>
      </c>
      <c r="G19" s="11">
        <v>0</v>
      </c>
      <c r="H19" s="34" t="s">
        <v>932</v>
      </c>
      <c r="I19" s="12">
        <v>41862</v>
      </c>
      <c r="J19" s="8" t="s">
        <v>2345</v>
      </c>
      <c r="K19" s="14" t="s">
        <v>10</v>
      </c>
      <c r="L19" s="38"/>
    </row>
    <row r="20" spans="1:12" ht="85.5" customHeight="1">
      <c r="A20" s="9" t="s">
        <v>938</v>
      </c>
      <c r="B20" s="80" t="s">
        <v>877</v>
      </c>
      <c r="C20" s="27" t="s">
        <v>934</v>
      </c>
      <c r="D20" s="34" t="s">
        <v>935</v>
      </c>
      <c r="E20" s="27" t="s">
        <v>936</v>
      </c>
      <c r="F20" s="34" t="s">
        <v>937</v>
      </c>
      <c r="G20" s="11">
        <v>0</v>
      </c>
      <c r="H20" s="34" t="s">
        <v>937</v>
      </c>
      <c r="I20" s="12">
        <v>41862</v>
      </c>
      <c r="J20" s="8" t="s">
        <v>1582</v>
      </c>
      <c r="K20" s="14" t="s">
        <v>10</v>
      </c>
      <c r="L20" s="38"/>
    </row>
    <row r="21" spans="1:12" ht="84">
      <c r="A21" s="9" t="s">
        <v>943</v>
      </c>
      <c r="B21" s="80" t="s">
        <v>877</v>
      </c>
      <c r="C21" s="27" t="s">
        <v>939</v>
      </c>
      <c r="D21" s="34" t="s">
        <v>940</v>
      </c>
      <c r="E21" s="27" t="s">
        <v>941</v>
      </c>
      <c r="F21" s="34" t="s">
        <v>942</v>
      </c>
      <c r="G21" s="11">
        <v>0</v>
      </c>
      <c r="H21" s="34" t="s">
        <v>942</v>
      </c>
      <c r="I21" s="12">
        <v>41862</v>
      </c>
      <c r="J21" s="8" t="s">
        <v>1583</v>
      </c>
      <c r="K21" s="14" t="s">
        <v>10</v>
      </c>
      <c r="L21" s="38"/>
    </row>
    <row r="22" spans="1:12" ht="36">
      <c r="A22" s="9" t="s">
        <v>949</v>
      </c>
      <c r="B22" s="80" t="s">
        <v>944</v>
      </c>
      <c r="C22" s="27" t="s">
        <v>945</v>
      </c>
      <c r="D22" s="34" t="s">
        <v>946</v>
      </c>
      <c r="E22" s="27" t="s">
        <v>947</v>
      </c>
      <c r="F22" s="34" t="s">
        <v>948</v>
      </c>
      <c r="G22" s="11">
        <v>0</v>
      </c>
      <c r="H22" s="34" t="s">
        <v>948</v>
      </c>
      <c r="I22" s="12">
        <v>41793</v>
      </c>
      <c r="J22" s="8" t="s">
        <v>2346</v>
      </c>
      <c r="K22" s="14" t="s">
        <v>10</v>
      </c>
      <c r="L22" s="38"/>
    </row>
    <row r="23" spans="1:12" ht="60">
      <c r="A23" s="9" t="s">
        <v>954</v>
      </c>
      <c r="B23" s="80" t="s">
        <v>877</v>
      </c>
      <c r="C23" s="27" t="s">
        <v>950</v>
      </c>
      <c r="D23" s="34" t="s">
        <v>951</v>
      </c>
      <c r="E23" s="27" t="s">
        <v>952</v>
      </c>
      <c r="F23" s="34" t="s">
        <v>953</v>
      </c>
      <c r="G23" s="11">
        <v>0</v>
      </c>
      <c r="H23" s="34" t="s">
        <v>953</v>
      </c>
      <c r="I23" s="12">
        <v>41862</v>
      </c>
      <c r="J23" s="8" t="s">
        <v>2347</v>
      </c>
      <c r="K23" s="14" t="s">
        <v>10</v>
      </c>
      <c r="L23" s="38"/>
    </row>
    <row r="24" spans="1:12" ht="60">
      <c r="A24" s="9" t="s">
        <v>958</v>
      </c>
      <c r="B24" s="80" t="s">
        <v>877</v>
      </c>
      <c r="C24" s="27" t="s">
        <v>955</v>
      </c>
      <c r="D24" s="34" t="s">
        <v>956</v>
      </c>
      <c r="E24" s="27" t="s">
        <v>957</v>
      </c>
      <c r="F24" s="34">
        <v>1</v>
      </c>
      <c r="G24" s="11">
        <v>0</v>
      </c>
      <c r="H24" s="34">
        <v>1</v>
      </c>
      <c r="I24" s="12">
        <v>41793</v>
      </c>
      <c r="J24" s="8" t="s">
        <v>1584</v>
      </c>
      <c r="K24" s="14" t="s">
        <v>10</v>
      </c>
      <c r="L24" s="38"/>
    </row>
    <row r="25" spans="1:12" ht="48">
      <c r="A25" s="9" t="s">
        <v>962</v>
      </c>
      <c r="B25" s="80" t="s">
        <v>877</v>
      </c>
      <c r="C25" s="27" t="s">
        <v>959</v>
      </c>
      <c r="D25" s="34" t="s">
        <v>960</v>
      </c>
      <c r="E25" s="27" t="s">
        <v>961</v>
      </c>
      <c r="F25" s="34">
        <v>195</v>
      </c>
      <c r="G25" s="11">
        <v>0</v>
      </c>
      <c r="H25" s="34">
        <v>195</v>
      </c>
      <c r="I25" s="12">
        <v>41793</v>
      </c>
      <c r="J25" s="8" t="s">
        <v>2348</v>
      </c>
      <c r="K25" s="14" t="s">
        <v>10</v>
      </c>
      <c r="L25" s="38"/>
    </row>
    <row r="26" spans="1:12" ht="72">
      <c r="A26" s="9" t="s">
        <v>967</v>
      </c>
      <c r="B26" s="80" t="s">
        <v>877</v>
      </c>
      <c r="C26" s="27" t="s">
        <v>963</v>
      </c>
      <c r="D26" s="34" t="s">
        <v>964</v>
      </c>
      <c r="E26" s="27" t="s">
        <v>965</v>
      </c>
      <c r="F26" s="34" t="s">
        <v>966</v>
      </c>
      <c r="G26" s="11">
        <v>0</v>
      </c>
      <c r="H26" s="34" t="s">
        <v>966</v>
      </c>
      <c r="I26" s="12">
        <v>41793</v>
      </c>
      <c r="J26" s="8" t="s">
        <v>1585</v>
      </c>
      <c r="K26" s="14" t="s">
        <v>10</v>
      </c>
      <c r="L26" s="38"/>
    </row>
    <row r="27" spans="1:12" ht="63.75" customHeight="1">
      <c r="A27" s="9" t="s">
        <v>971</v>
      </c>
      <c r="B27" s="80" t="s">
        <v>908</v>
      </c>
      <c r="C27" s="27" t="s">
        <v>968</v>
      </c>
      <c r="D27" s="34" t="s">
        <v>969</v>
      </c>
      <c r="E27" s="27" t="s">
        <v>970</v>
      </c>
      <c r="F27" s="34" t="s">
        <v>912</v>
      </c>
      <c r="G27" s="11">
        <v>0</v>
      </c>
      <c r="H27" s="34" t="s">
        <v>912</v>
      </c>
      <c r="I27" s="12">
        <v>41382</v>
      </c>
      <c r="J27" s="8" t="s">
        <v>1586</v>
      </c>
      <c r="K27" s="14" t="s">
        <v>10</v>
      </c>
      <c r="L27" s="38"/>
    </row>
    <row r="28" spans="1:12" ht="54" customHeight="1">
      <c r="A28" s="9" t="s">
        <v>975</v>
      </c>
      <c r="B28" s="80" t="s">
        <v>877</v>
      </c>
      <c r="C28" s="27" t="s">
        <v>972</v>
      </c>
      <c r="D28" s="34" t="s">
        <v>973</v>
      </c>
      <c r="E28" s="27" t="s">
        <v>974</v>
      </c>
      <c r="F28" s="34" t="s">
        <v>912</v>
      </c>
      <c r="G28" s="11">
        <v>0</v>
      </c>
      <c r="H28" s="34" t="s">
        <v>912</v>
      </c>
      <c r="I28" s="12">
        <v>41382</v>
      </c>
      <c r="J28" s="8" t="s">
        <v>1587</v>
      </c>
      <c r="K28" s="14" t="s">
        <v>10</v>
      </c>
      <c r="L28" s="38"/>
    </row>
    <row r="29" spans="1:12" ht="60">
      <c r="A29" s="9" t="s">
        <v>980</v>
      </c>
      <c r="B29" s="80" t="s">
        <v>877</v>
      </c>
      <c r="C29" s="27" t="s">
        <v>976</v>
      </c>
      <c r="D29" s="34" t="s">
        <v>977</v>
      </c>
      <c r="E29" s="27" t="s">
        <v>978</v>
      </c>
      <c r="F29" s="34" t="s">
        <v>979</v>
      </c>
      <c r="G29" s="11">
        <v>0</v>
      </c>
      <c r="H29" s="34" t="s">
        <v>979</v>
      </c>
      <c r="I29" s="12">
        <v>41533</v>
      </c>
      <c r="J29" s="8" t="s">
        <v>1588</v>
      </c>
      <c r="K29" s="14" t="s">
        <v>10</v>
      </c>
      <c r="L29" s="38"/>
    </row>
    <row r="30" spans="1:12" ht="48">
      <c r="A30" s="9" t="s">
        <v>985</v>
      </c>
      <c r="B30" s="80" t="s">
        <v>877</v>
      </c>
      <c r="C30" s="27" t="s">
        <v>981</v>
      </c>
      <c r="D30" s="34" t="s">
        <v>982</v>
      </c>
      <c r="E30" s="27" t="s">
        <v>983</v>
      </c>
      <c r="F30" s="34" t="s">
        <v>984</v>
      </c>
      <c r="G30" s="11">
        <v>0</v>
      </c>
      <c r="H30" s="34" t="s">
        <v>984</v>
      </c>
      <c r="I30" s="12">
        <v>41533</v>
      </c>
      <c r="J30" s="8" t="s">
        <v>1589</v>
      </c>
      <c r="K30" s="14" t="s">
        <v>10</v>
      </c>
      <c r="L30" s="38"/>
    </row>
    <row r="31" spans="1:12" ht="60">
      <c r="A31" s="9" t="s">
        <v>990</v>
      </c>
      <c r="B31" s="80" t="s">
        <v>877</v>
      </c>
      <c r="C31" s="27" t="s">
        <v>986</v>
      </c>
      <c r="D31" s="34" t="s">
        <v>987</v>
      </c>
      <c r="E31" s="27" t="s">
        <v>988</v>
      </c>
      <c r="F31" s="34" t="s">
        <v>989</v>
      </c>
      <c r="G31" s="11">
        <v>0</v>
      </c>
      <c r="H31" s="34" t="s">
        <v>989</v>
      </c>
      <c r="I31" s="12">
        <v>41382</v>
      </c>
      <c r="J31" s="8" t="s">
        <v>1590</v>
      </c>
      <c r="K31" s="14" t="s">
        <v>10</v>
      </c>
      <c r="L31" s="38"/>
    </row>
    <row r="32" spans="1:12" ht="48">
      <c r="A32" s="9" t="s">
        <v>995</v>
      </c>
      <c r="B32" s="80" t="s">
        <v>877</v>
      </c>
      <c r="C32" s="27" t="s">
        <v>991</v>
      </c>
      <c r="D32" s="34" t="s">
        <v>992</v>
      </c>
      <c r="E32" s="27" t="s">
        <v>993</v>
      </c>
      <c r="F32" s="34" t="s">
        <v>994</v>
      </c>
      <c r="G32" s="11">
        <v>0</v>
      </c>
      <c r="H32" s="34" t="s">
        <v>994</v>
      </c>
      <c r="I32" s="12">
        <v>41382</v>
      </c>
      <c r="J32" s="8" t="s">
        <v>2360</v>
      </c>
      <c r="K32" s="14" t="s">
        <v>10</v>
      </c>
      <c r="L32" s="38"/>
    </row>
    <row r="33" spans="1:12" ht="36">
      <c r="A33" s="9" t="s">
        <v>1000</v>
      </c>
      <c r="B33" s="81" t="s">
        <v>877</v>
      </c>
      <c r="C33" s="27" t="s">
        <v>996</v>
      </c>
      <c r="D33" s="34" t="s">
        <v>997</v>
      </c>
      <c r="E33" s="27" t="s">
        <v>998</v>
      </c>
      <c r="F33" s="34" t="s">
        <v>999</v>
      </c>
      <c r="G33" s="11">
        <v>0</v>
      </c>
      <c r="H33" s="34" t="s">
        <v>999</v>
      </c>
      <c r="I33" s="12">
        <v>41382</v>
      </c>
      <c r="J33" s="8" t="s">
        <v>2349</v>
      </c>
      <c r="K33" s="14" t="s">
        <v>10</v>
      </c>
      <c r="L33" s="38"/>
    </row>
    <row r="34" spans="1:12" ht="60">
      <c r="A34" s="9" t="s">
        <v>1004</v>
      </c>
      <c r="B34" s="80" t="s">
        <v>944</v>
      </c>
      <c r="C34" s="27" t="s">
        <v>1001</v>
      </c>
      <c r="D34" s="34" t="s">
        <v>1002</v>
      </c>
      <c r="E34" s="27" t="s">
        <v>1003</v>
      </c>
      <c r="F34" s="34" t="s">
        <v>912</v>
      </c>
      <c r="G34" s="11">
        <v>0</v>
      </c>
      <c r="H34" s="34" t="s">
        <v>912</v>
      </c>
      <c r="I34" s="12">
        <v>41382</v>
      </c>
      <c r="J34" s="8" t="s">
        <v>1735</v>
      </c>
      <c r="K34" s="14" t="s">
        <v>10</v>
      </c>
      <c r="L34" s="38"/>
    </row>
    <row r="35" spans="1:12" ht="48">
      <c r="A35" s="9" t="s">
        <v>1009</v>
      </c>
      <c r="B35" s="80" t="s">
        <v>877</v>
      </c>
      <c r="C35" s="27" t="s">
        <v>1005</v>
      </c>
      <c r="D35" s="34" t="s">
        <v>1006</v>
      </c>
      <c r="E35" s="27" t="s">
        <v>1007</v>
      </c>
      <c r="F35" s="34" t="s">
        <v>1008</v>
      </c>
      <c r="G35" s="11">
        <v>0</v>
      </c>
      <c r="H35" s="34" t="s">
        <v>1008</v>
      </c>
      <c r="I35" s="12">
        <v>41382</v>
      </c>
      <c r="J35" s="8" t="s">
        <v>1591</v>
      </c>
      <c r="K35" s="14" t="s">
        <v>10</v>
      </c>
      <c r="L35" s="38"/>
    </row>
    <row r="36" spans="1:12" ht="48">
      <c r="A36" s="9" t="s">
        <v>1014</v>
      </c>
      <c r="B36" s="80" t="s">
        <v>944</v>
      </c>
      <c r="C36" s="27" t="s">
        <v>1010</v>
      </c>
      <c r="D36" s="34" t="s">
        <v>1011</v>
      </c>
      <c r="E36" s="27" t="s">
        <v>1012</v>
      </c>
      <c r="F36" s="34" t="s">
        <v>1013</v>
      </c>
      <c r="G36" s="11">
        <v>0</v>
      </c>
      <c r="H36" s="34" t="s">
        <v>1013</v>
      </c>
      <c r="I36" s="12">
        <v>41382</v>
      </c>
      <c r="J36" s="8" t="s">
        <v>2350</v>
      </c>
      <c r="K36" s="14" t="s">
        <v>10</v>
      </c>
      <c r="L36" s="38"/>
    </row>
    <row r="37" spans="1:12" ht="96">
      <c r="A37" s="9" t="s">
        <v>1018</v>
      </c>
      <c r="B37" s="80" t="s">
        <v>944</v>
      </c>
      <c r="C37" s="27" t="s">
        <v>1015</v>
      </c>
      <c r="D37" s="34" t="s">
        <v>1016</v>
      </c>
      <c r="E37" s="27" t="s">
        <v>1017</v>
      </c>
      <c r="F37" s="11">
        <v>507385.84</v>
      </c>
      <c r="G37" s="11">
        <v>0</v>
      </c>
      <c r="H37" s="11">
        <v>507385.84</v>
      </c>
      <c r="I37" s="127" t="s">
        <v>2410</v>
      </c>
      <c r="J37" s="31" t="s">
        <v>2564</v>
      </c>
      <c r="K37" s="14" t="s">
        <v>2409</v>
      </c>
      <c r="L37" s="38"/>
    </row>
    <row r="38" spans="1:12" ht="36">
      <c r="A38" s="9" t="s">
        <v>1023</v>
      </c>
      <c r="B38" s="80" t="s">
        <v>877</v>
      </c>
      <c r="C38" s="27" t="s">
        <v>1019</v>
      </c>
      <c r="D38" s="34" t="s">
        <v>1020</v>
      </c>
      <c r="E38" s="27" t="s">
        <v>1021</v>
      </c>
      <c r="F38" s="34" t="s">
        <v>1022</v>
      </c>
      <c r="G38" s="11">
        <v>0</v>
      </c>
      <c r="H38" s="34" t="s">
        <v>1022</v>
      </c>
      <c r="I38" s="12">
        <v>41655</v>
      </c>
      <c r="J38" s="8" t="s">
        <v>1592</v>
      </c>
      <c r="K38" s="14" t="s">
        <v>10</v>
      </c>
      <c r="L38" s="38"/>
    </row>
    <row r="39" spans="1:12" ht="60">
      <c r="A39" s="9" t="s">
        <v>1028</v>
      </c>
      <c r="B39" s="80" t="s">
        <v>944</v>
      </c>
      <c r="C39" s="27" t="s">
        <v>1024</v>
      </c>
      <c r="D39" s="34" t="s">
        <v>1025</v>
      </c>
      <c r="E39" s="27" t="s">
        <v>1026</v>
      </c>
      <c r="F39" s="34" t="s">
        <v>1027</v>
      </c>
      <c r="G39" s="11">
        <v>0</v>
      </c>
      <c r="H39" s="34" t="s">
        <v>1027</v>
      </c>
      <c r="I39" s="12">
        <v>41710</v>
      </c>
      <c r="J39" s="8" t="s">
        <v>1593</v>
      </c>
      <c r="K39" s="14" t="s">
        <v>10</v>
      </c>
      <c r="L39" s="38"/>
    </row>
    <row r="40" spans="1:12" ht="36">
      <c r="A40" s="9" t="s">
        <v>1033</v>
      </c>
      <c r="B40" s="80" t="s">
        <v>877</v>
      </c>
      <c r="C40" s="27" t="s">
        <v>1029</v>
      </c>
      <c r="D40" s="34" t="s">
        <v>1030</v>
      </c>
      <c r="E40" s="27" t="s">
        <v>1031</v>
      </c>
      <c r="F40" s="34" t="s">
        <v>1032</v>
      </c>
      <c r="G40" s="11">
        <v>0</v>
      </c>
      <c r="H40" s="34" t="s">
        <v>1032</v>
      </c>
      <c r="I40" s="12">
        <v>41667</v>
      </c>
      <c r="J40" s="8" t="s">
        <v>1594</v>
      </c>
      <c r="K40" s="14" t="s">
        <v>10</v>
      </c>
      <c r="L40" s="38"/>
    </row>
    <row r="41" spans="1:12" ht="36">
      <c r="A41" s="9" t="s">
        <v>1038</v>
      </c>
      <c r="B41" s="80" t="s">
        <v>944</v>
      </c>
      <c r="C41" s="27" t="s">
        <v>1034</v>
      </c>
      <c r="D41" s="34" t="s">
        <v>1035</v>
      </c>
      <c r="E41" s="27" t="s">
        <v>1036</v>
      </c>
      <c r="F41" s="34" t="s">
        <v>1037</v>
      </c>
      <c r="G41" s="11">
        <v>0</v>
      </c>
      <c r="H41" s="34" t="s">
        <v>1037</v>
      </c>
      <c r="I41" s="12">
        <v>41655</v>
      </c>
      <c r="J41" s="8" t="s">
        <v>1595</v>
      </c>
      <c r="K41" s="14" t="s">
        <v>10</v>
      </c>
      <c r="L41" s="38"/>
    </row>
    <row r="42" spans="1:12" ht="36">
      <c r="A42" s="9" t="s">
        <v>1043</v>
      </c>
      <c r="B42" s="80" t="s">
        <v>877</v>
      </c>
      <c r="C42" s="27" t="s">
        <v>1039</v>
      </c>
      <c r="D42" s="34" t="s">
        <v>1040</v>
      </c>
      <c r="E42" s="27" t="s">
        <v>1041</v>
      </c>
      <c r="F42" s="34" t="s">
        <v>1042</v>
      </c>
      <c r="G42" s="11">
        <v>0</v>
      </c>
      <c r="H42" s="34" t="s">
        <v>1042</v>
      </c>
      <c r="I42" s="12">
        <v>41655</v>
      </c>
      <c r="J42" s="8" t="s">
        <v>1596</v>
      </c>
      <c r="K42" s="14" t="s">
        <v>10</v>
      </c>
      <c r="L42" s="38"/>
    </row>
    <row r="43" spans="1:12" ht="36">
      <c r="A43" s="9" t="s">
        <v>1048</v>
      </c>
      <c r="B43" s="80" t="s">
        <v>944</v>
      </c>
      <c r="C43" s="27" t="s">
        <v>1044</v>
      </c>
      <c r="D43" s="34" t="s">
        <v>1045</v>
      </c>
      <c r="E43" s="27" t="s">
        <v>1046</v>
      </c>
      <c r="F43" s="34" t="s">
        <v>1047</v>
      </c>
      <c r="G43" s="11">
        <v>0</v>
      </c>
      <c r="H43" s="34" t="s">
        <v>1047</v>
      </c>
      <c r="I43" s="12">
        <v>41655</v>
      </c>
      <c r="J43" s="8" t="s">
        <v>2351</v>
      </c>
      <c r="K43" s="14" t="s">
        <v>10</v>
      </c>
      <c r="L43" s="38"/>
    </row>
    <row r="44" spans="1:12" ht="48">
      <c r="A44" s="9" t="s">
        <v>1053</v>
      </c>
      <c r="B44" s="80" t="s">
        <v>944</v>
      </c>
      <c r="C44" s="27" t="s">
        <v>1049</v>
      </c>
      <c r="D44" s="34" t="s">
        <v>1050</v>
      </c>
      <c r="E44" s="27" t="s">
        <v>1051</v>
      </c>
      <c r="F44" s="34" t="s">
        <v>1052</v>
      </c>
      <c r="G44" s="11">
        <v>0</v>
      </c>
      <c r="H44" s="34" t="s">
        <v>1052</v>
      </c>
      <c r="I44" s="12">
        <v>41655</v>
      </c>
      <c r="J44" s="8" t="s">
        <v>1597</v>
      </c>
      <c r="K44" s="14" t="s">
        <v>10</v>
      </c>
      <c r="L44" s="38"/>
    </row>
    <row r="45" spans="1:12" ht="48.75" customHeight="1">
      <c r="A45" s="9" t="s">
        <v>1058</v>
      </c>
      <c r="B45" s="80" t="s">
        <v>944</v>
      </c>
      <c r="C45" s="27" t="s">
        <v>1054</v>
      </c>
      <c r="D45" s="34" t="s">
        <v>1055</v>
      </c>
      <c r="E45" s="27" t="s">
        <v>1056</v>
      </c>
      <c r="F45" s="34" t="s">
        <v>1057</v>
      </c>
      <c r="G45" s="11">
        <v>0</v>
      </c>
      <c r="H45" s="34" t="s">
        <v>1057</v>
      </c>
      <c r="I45" s="12">
        <v>41655</v>
      </c>
      <c r="J45" s="8" t="s">
        <v>1598</v>
      </c>
      <c r="K45" s="14" t="s">
        <v>10</v>
      </c>
      <c r="L45" s="38"/>
    </row>
    <row r="46" spans="1:12" ht="36">
      <c r="A46" s="9" t="s">
        <v>1063</v>
      </c>
      <c r="B46" s="80" t="s">
        <v>944</v>
      </c>
      <c r="C46" s="27" t="s">
        <v>1059</v>
      </c>
      <c r="D46" s="34" t="s">
        <v>1060</v>
      </c>
      <c r="E46" s="27" t="s">
        <v>1061</v>
      </c>
      <c r="F46" s="34" t="s">
        <v>1062</v>
      </c>
      <c r="G46" s="11">
        <v>0</v>
      </c>
      <c r="H46" s="34" t="s">
        <v>1062</v>
      </c>
      <c r="I46" s="12">
        <v>41925</v>
      </c>
      <c r="J46" s="8" t="s">
        <v>1599</v>
      </c>
      <c r="K46" s="14" t="s">
        <v>10</v>
      </c>
      <c r="L46" s="38"/>
    </row>
    <row r="47" spans="1:12" ht="36">
      <c r="A47" s="9" t="s">
        <v>1068</v>
      </c>
      <c r="B47" s="80" t="s">
        <v>877</v>
      </c>
      <c r="C47" s="27" t="s">
        <v>1064</v>
      </c>
      <c r="D47" s="34" t="s">
        <v>1065</v>
      </c>
      <c r="E47" s="27" t="s">
        <v>1066</v>
      </c>
      <c r="F47" s="34" t="s">
        <v>1067</v>
      </c>
      <c r="G47" s="11">
        <v>0</v>
      </c>
      <c r="H47" s="34" t="s">
        <v>1067</v>
      </c>
      <c r="I47" s="12">
        <v>41655</v>
      </c>
      <c r="J47" s="8" t="s">
        <v>1600</v>
      </c>
      <c r="K47" s="14" t="s">
        <v>10</v>
      </c>
      <c r="L47" s="38"/>
    </row>
    <row r="48" spans="1:12" ht="120">
      <c r="A48" s="9" t="s">
        <v>1072</v>
      </c>
      <c r="B48" s="80" t="s">
        <v>877</v>
      </c>
      <c r="C48" s="27" t="s">
        <v>1069</v>
      </c>
      <c r="D48" s="82" t="s">
        <v>1070</v>
      </c>
      <c r="E48" s="27" t="s">
        <v>1071</v>
      </c>
      <c r="F48" s="11">
        <v>232841.8</v>
      </c>
      <c r="G48" s="11">
        <v>0</v>
      </c>
      <c r="H48" s="11">
        <v>232841.8</v>
      </c>
      <c r="I48" s="17" t="s">
        <v>2509</v>
      </c>
      <c r="J48" s="8" t="s">
        <v>2510</v>
      </c>
      <c r="K48" s="14" t="s">
        <v>2502</v>
      </c>
      <c r="L48" s="38"/>
    </row>
    <row r="49" spans="1:12" ht="36">
      <c r="A49" s="9" t="s">
        <v>1076</v>
      </c>
      <c r="B49" s="80" t="s">
        <v>877</v>
      </c>
      <c r="C49" s="27" t="s">
        <v>1073</v>
      </c>
      <c r="D49" s="82" t="s">
        <v>1074</v>
      </c>
      <c r="E49" s="27" t="s">
        <v>1075</v>
      </c>
      <c r="F49" s="11">
        <v>12629.1</v>
      </c>
      <c r="G49" s="11">
        <v>0</v>
      </c>
      <c r="H49" s="11">
        <v>12629.1</v>
      </c>
      <c r="I49" s="12">
        <v>42439</v>
      </c>
      <c r="J49" s="8" t="s">
        <v>1530</v>
      </c>
      <c r="K49" s="14" t="s">
        <v>10</v>
      </c>
      <c r="L49" s="38"/>
    </row>
    <row r="50" spans="1:12" ht="48">
      <c r="A50" s="9" t="s">
        <v>1080</v>
      </c>
      <c r="B50" s="80" t="s">
        <v>877</v>
      </c>
      <c r="C50" s="27" t="s">
        <v>1077</v>
      </c>
      <c r="D50" s="82" t="s">
        <v>1078</v>
      </c>
      <c r="E50" s="27" t="s">
        <v>1079</v>
      </c>
      <c r="F50" s="11">
        <v>41598.6</v>
      </c>
      <c r="G50" s="11">
        <v>0</v>
      </c>
      <c r="H50" s="11">
        <v>41598.6</v>
      </c>
      <c r="I50" s="12">
        <v>42109</v>
      </c>
      <c r="J50" s="8" t="s">
        <v>1531</v>
      </c>
      <c r="K50" s="14" t="s">
        <v>10</v>
      </c>
      <c r="L50" s="38"/>
    </row>
    <row r="51" spans="1:12" ht="36">
      <c r="A51" s="9" t="s">
        <v>1084</v>
      </c>
      <c r="B51" s="80" t="s">
        <v>877</v>
      </c>
      <c r="C51" s="27" t="s">
        <v>1081</v>
      </c>
      <c r="D51" s="82" t="s">
        <v>1082</v>
      </c>
      <c r="E51" s="27" t="s">
        <v>1083</v>
      </c>
      <c r="F51" s="11">
        <v>45763.8</v>
      </c>
      <c r="G51" s="11">
        <v>0</v>
      </c>
      <c r="H51" s="11">
        <v>45763.8</v>
      </c>
      <c r="I51" s="12">
        <v>42439</v>
      </c>
      <c r="J51" s="8" t="s">
        <v>1532</v>
      </c>
      <c r="K51" s="14" t="s">
        <v>10</v>
      </c>
      <c r="L51" s="38"/>
    </row>
    <row r="52" spans="1:12" ht="48">
      <c r="A52" s="9" t="s">
        <v>1088</v>
      </c>
      <c r="B52" s="80" t="s">
        <v>877</v>
      </c>
      <c r="C52" s="27" t="s">
        <v>1085</v>
      </c>
      <c r="D52" s="82" t="s">
        <v>1086</v>
      </c>
      <c r="E52" s="27" t="s">
        <v>1087</v>
      </c>
      <c r="F52" s="11">
        <v>16100.1</v>
      </c>
      <c r="G52" s="11">
        <v>0</v>
      </c>
      <c r="H52" s="11">
        <v>16100.1</v>
      </c>
      <c r="I52" s="12">
        <v>42439</v>
      </c>
      <c r="J52" s="8" t="s">
        <v>2362</v>
      </c>
      <c r="K52" s="14" t="s">
        <v>10</v>
      </c>
      <c r="L52" s="38"/>
    </row>
    <row r="53" spans="1:12" ht="48">
      <c r="A53" s="9" t="s">
        <v>1092</v>
      </c>
      <c r="B53" s="80" t="s">
        <v>877</v>
      </c>
      <c r="C53" s="27" t="s">
        <v>1089</v>
      </c>
      <c r="D53" s="82" t="s">
        <v>1090</v>
      </c>
      <c r="E53" s="27" t="s">
        <v>1091</v>
      </c>
      <c r="F53" s="11">
        <v>22962</v>
      </c>
      <c r="G53" s="11">
        <v>0</v>
      </c>
      <c r="H53" s="11">
        <v>22962</v>
      </c>
      <c r="I53" s="12">
        <v>42592</v>
      </c>
      <c r="J53" s="8" t="s">
        <v>1533</v>
      </c>
      <c r="K53" s="14" t="s">
        <v>10</v>
      </c>
      <c r="L53" s="38"/>
    </row>
    <row r="54" spans="1:12" ht="52.5" customHeight="1">
      <c r="A54" s="9" t="s">
        <v>1096</v>
      </c>
      <c r="B54" s="80" t="s">
        <v>877</v>
      </c>
      <c r="C54" s="27" t="s">
        <v>1093</v>
      </c>
      <c r="D54" s="82" t="s">
        <v>1094</v>
      </c>
      <c r="E54" s="27" t="s">
        <v>1095</v>
      </c>
      <c r="F54" s="11">
        <v>67720.1</v>
      </c>
      <c r="G54" s="11">
        <v>0</v>
      </c>
      <c r="H54" s="11">
        <v>67720.1</v>
      </c>
      <c r="I54" s="12">
        <v>42439</v>
      </c>
      <c r="J54" s="8" t="s">
        <v>1534</v>
      </c>
      <c r="K54" s="14" t="s">
        <v>10</v>
      </c>
      <c r="L54" s="38"/>
    </row>
    <row r="55" spans="1:12" ht="50.25" customHeight="1">
      <c r="A55" s="9" t="s">
        <v>1100</v>
      </c>
      <c r="B55" s="80" t="s">
        <v>877</v>
      </c>
      <c r="C55" s="27" t="s">
        <v>1097</v>
      </c>
      <c r="D55" s="82" t="s">
        <v>1098</v>
      </c>
      <c r="E55" s="27" t="s">
        <v>1099</v>
      </c>
      <c r="F55" s="11">
        <v>9736.6</v>
      </c>
      <c r="G55" s="11">
        <v>0</v>
      </c>
      <c r="H55" s="11">
        <v>9736.6</v>
      </c>
      <c r="I55" s="12">
        <v>42439</v>
      </c>
      <c r="J55" s="8" t="s">
        <v>1535</v>
      </c>
      <c r="K55" s="14" t="s">
        <v>10</v>
      </c>
      <c r="L55" s="38"/>
    </row>
    <row r="56" spans="1:12" ht="36">
      <c r="A56" s="9" t="s">
        <v>1104</v>
      </c>
      <c r="B56" s="80" t="s">
        <v>877</v>
      </c>
      <c r="C56" s="27" t="s">
        <v>1101</v>
      </c>
      <c r="D56" s="82" t="s">
        <v>1102</v>
      </c>
      <c r="E56" s="27" t="s">
        <v>1103</v>
      </c>
      <c r="F56" s="11">
        <v>15156.7</v>
      </c>
      <c r="G56" s="11">
        <v>0</v>
      </c>
      <c r="H56" s="11">
        <v>15156.7</v>
      </c>
      <c r="I56" s="12">
        <v>42457</v>
      </c>
      <c r="J56" s="8" t="s">
        <v>1536</v>
      </c>
      <c r="K56" s="14" t="s">
        <v>10</v>
      </c>
      <c r="L56" s="38"/>
    </row>
    <row r="57" spans="1:12" ht="36">
      <c r="A57" s="9" t="s">
        <v>1108</v>
      </c>
      <c r="B57" s="80" t="s">
        <v>877</v>
      </c>
      <c r="C57" s="27" t="s">
        <v>1105</v>
      </c>
      <c r="D57" s="82" t="s">
        <v>1106</v>
      </c>
      <c r="E57" s="27" t="s">
        <v>1107</v>
      </c>
      <c r="F57" s="11">
        <v>10235</v>
      </c>
      <c r="G57" s="11">
        <v>0</v>
      </c>
      <c r="H57" s="11">
        <v>10235</v>
      </c>
      <c r="I57" s="12">
        <v>42457</v>
      </c>
      <c r="J57" s="8" t="s">
        <v>1537</v>
      </c>
      <c r="K57" s="14" t="s">
        <v>10</v>
      </c>
      <c r="L57" s="38"/>
    </row>
    <row r="58" spans="1:12" ht="36">
      <c r="A58" s="9" t="s">
        <v>1112</v>
      </c>
      <c r="B58" s="80" t="s">
        <v>877</v>
      </c>
      <c r="C58" s="27" t="s">
        <v>1109</v>
      </c>
      <c r="D58" s="82" t="s">
        <v>1110</v>
      </c>
      <c r="E58" s="27" t="s">
        <v>1111</v>
      </c>
      <c r="F58" s="11">
        <v>37789.4</v>
      </c>
      <c r="G58" s="11">
        <v>0</v>
      </c>
      <c r="H58" s="11">
        <v>37789.4</v>
      </c>
      <c r="I58" s="12">
        <v>42468</v>
      </c>
      <c r="J58" s="8" t="s">
        <v>1538</v>
      </c>
      <c r="K58" s="14" t="s">
        <v>10</v>
      </c>
      <c r="L58" s="38"/>
    </row>
    <row r="59" spans="1:12" ht="36">
      <c r="A59" s="9" t="s">
        <v>1116</v>
      </c>
      <c r="B59" s="80" t="s">
        <v>877</v>
      </c>
      <c r="C59" s="27" t="s">
        <v>1113</v>
      </c>
      <c r="D59" s="82" t="s">
        <v>1114</v>
      </c>
      <c r="E59" s="27" t="s">
        <v>1115</v>
      </c>
      <c r="F59" s="11">
        <v>6550.4</v>
      </c>
      <c r="G59" s="11">
        <v>0</v>
      </c>
      <c r="H59" s="11">
        <v>6550.4</v>
      </c>
      <c r="I59" s="12">
        <v>42457</v>
      </c>
      <c r="J59" s="8" t="s">
        <v>2352</v>
      </c>
      <c r="K59" s="14" t="s">
        <v>10</v>
      </c>
      <c r="L59" s="38"/>
    </row>
    <row r="60" spans="1:12" ht="36">
      <c r="A60" s="9" t="s">
        <v>1120</v>
      </c>
      <c r="B60" s="80" t="s">
        <v>877</v>
      </c>
      <c r="C60" s="27" t="s">
        <v>1117</v>
      </c>
      <c r="D60" s="82" t="s">
        <v>1118</v>
      </c>
      <c r="E60" s="27" t="s">
        <v>1119</v>
      </c>
      <c r="F60" s="11">
        <v>58935.8</v>
      </c>
      <c r="G60" s="11">
        <v>0</v>
      </c>
      <c r="H60" s="11">
        <v>58935.8</v>
      </c>
      <c r="I60" s="12">
        <v>42439</v>
      </c>
      <c r="J60" s="8" t="s">
        <v>2361</v>
      </c>
      <c r="K60" s="14" t="s">
        <v>10</v>
      </c>
      <c r="L60" s="38"/>
    </row>
    <row r="61" spans="1:12" ht="42" customHeight="1">
      <c r="A61" s="9" t="s">
        <v>1124</v>
      </c>
      <c r="B61" s="80" t="s">
        <v>877</v>
      </c>
      <c r="C61" s="27" t="s">
        <v>1121</v>
      </c>
      <c r="D61" s="82" t="s">
        <v>1122</v>
      </c>
      <c r="E61" s="27" t="s">
        <v>1123</v>
      </c>
      <c r="F61" s="11">
        <v>37024</v>
      </c>
      <c r="G61" s="11">
        <v>0</v>
      </c>
      <c r="H61" s="11">
        <v>37024</v>
      </c>
      <c r="I61" s="12">
        <v>42457</v>
      </c>
      <c r="J61" s="8" t="s">
        <v>1539</v>
      </c>
      <c r="K61" s="14" t="s">
        <v>10</v>
      </c>
      <c r="L61" s="38"/>
    </row>
    <row r="62" spans="1:12" ht="36">
      <c r="A62" s="9" t="s">
        <v>1128</v>
      </c>
      <c r="B62" s="80" t="s">
        <v>877</v>
      </c>
      <c r="C62" s="27" t="s">
        <v>1125</v>
      </c>
      <c r="D62" s="82" t="s">
        <v>1126</v>
      </c>
      <c r="E62" s="27" t="s">
        <v>1127</v>
      </c>
      <c r="F62" s="11">
        <v>20923.9</v>
      </c>
      <c r="G62" s="11">
        <v>0</v>
      </c>
      <c r="H62" s="11">
        <v>20923.9</v>
      </c>
      <c r="I62" s="12">
        <v>42457</v>
      </c>
      <c r="J62" s="8" t="s">
        <v>1540</v>
      </c>
      <c r="K62" s="14" t="s">
        <v>10</v>
      </c>
      <c r="L62" s="38"/>
    </row>
    <row r="63" spans="1:12" ht="36">
      <c r="A63" s="9" t="s">
        <v>1132</v>
      </c>
      <c r="B63" s="80" t="s">
        <v>877</v>
      </c>
      <c r="C63" s="27" t="s">
        <v>1129</v>
      </c>
      <c r="D63" s="82" t="s">
        <v>1130</v>
      </c>
      <c r="E63" s="27" t="s">
        <v>1131</v>
      </c>
      <c r="F63" s="11">
        <v>32422.7</v>
      </c>
      <c r="G63" s="11">
        <v>0</v>
      </c>
      <c r="H63" s="11">
        <v>32422.7</v>
      </c>
      <c r="I63" s="12">
        <v>42439</v>
      </c>
      <c r="J63" s="8" t="s">
        <v>1541</v>
      </c>
      <c r="K63" s="14" t="s">
        <v>10</v>
      </c>
      <c r="L63" s="38"/>
    </row>
    <row r="64" spans="1:12" ht="42.75" customHeight="1">
      <c r="A64" s="9" t="s">
        <v>1136</v>
      </c>
      <c r="B64" s="80" t="s">
        <v>877</v>
      </c>
      <c r="C64" s="27" t="s">
        <v>1133</v>
      </c>
      <c r="D64" s="82" t="s">
        <v>1134</v>
      </c>
      <c r="E64" s="27" t="s">
        <v>1135</v>
      </c>
      <c r="F64" s="11">
        <v>20487.8</v>
      </c>
      <c r="G64" s="11">
        <v>0</v>
      </c>
      <c r="H64" s="11">
        <v>20487.8</v>
      </c>
      <c r="I64" s="12">
        <v>42457</v>
      </c>
      <c r="J64" s="8" t="s">
        <v>1542</v>
      </c>
      <c r="K64" s="14" t="s">
        <v>10</v>
      </c>
      <c r="L64" s="38"/>
    </row>
    <row r="65" spans="1:12" ht="36.75" customHeight="1">
      <c r="A65" s="9" t="s">
        <v>1140</v>
      </c>
      <c r="B65" s="80" t="s">
        <v>877</v>
      </c>
      <c r="C65" s="27" t="s">
        <v>1137</v>
      </c>
      <c r="D65" s="82" t="s">
        <v>1138</v>
      </c>
      <c r="E65" s="27" t="s">
        <v>1139</v>
      </c>
      <c r="F65" s="11">
        <v>79806.3</v>
      </c>
      <c r="G65" s="11">
        <v>0</v>
      </c>
      <c r="H65" s="11">
        <v>79806.3</v>
      </c>
      <c r="I65" s="12">
        <v>42439</v>
      </c>
      <c r="J65" s="8" t="s">
        <v>1543</v>
      </c>
      <c r="K65" s="14" t="s">
        <v>10</v>
      </c>
      <c r="L65" s="38"/>
    </row>
    <row r="66" spans="1:12" ht="37.5" customHeight="1">
      <c r="A66" s="9" t="s">
        <v>1144</v>
      </c>
      <c r="B66" s="80" t="s">
        <v>877</v>
      </c>
      <c r="C66" s="27" t="s">
        <v>1141</v>
      </c>
      <c r="D66" s="82" t="s">
        <v>1142</v>
      </c>
      <c r="E66" s="27" t="s">
        <v>1143</v>
      </c>
      <c r="F66" s="11">
        <v>49679.8</v>
      </c>
      <c r="G66" s="11">
        <v>0</v>
      </c>
      <c r="H66" s="11">
        <v>49679.8</v>
      </c>
      <c r="I66" s="12">
        <v>42439</v>
      </c>
      <c r="J66" s="8" t="s">
        <v>1544</v>
      </c>
      <c r="K66" s="14" t="s">
        <v>10</v>
      </c>
      <c r="L66" s="38"/>
    </row>
    <row r="67" spans="1:12" ht="49.5" customHeight="1">
      <c r="A67" s="9" t="s">
        <v>1148</v>
      </c>
      <c r="B67" s="80" t="s">
        <v>877</v>
      </c>
      <c r="C67" s="27" t="s">
        <v>1145</v>
      </c>
      <c r="D67" s="82" t="s">
        <v>1146</v>
      </c>
      <c r="E67" s="27" t="s">
        <v>1147</v>
      </c>
      <c r="F67" s="11">
        <v>12255.3</v>
      </c>
      <c r="G67" s="11">
        <v>0</v>
      </c>
      <c r="H67" s="11">
        <v>12255.3</v>
      </c>
      <c r="I67" s="12">
        <v>42439</v>
      </c>
      <c r="J67" s="8" t="s">
        <v>1545</v>
      </c>
      <c r="K67" s="14" t="s">
        <v>10</v>
      </c>
      <c r="L67" s="38"/>
    </row>
    <row r="68" spans="1:12" ht="50.25" customHeight="1">
      <c r="A68" s="9" t="s">
        <v>1152</v>
      </c>
      <c r="B68" s="80" t="s">
        <v>877</v>
      </c>
      <c r="C68" s="27" t="s">
        <v>1149</v>
      </c>
      <c r="D68" s="82" t="s">
        <v>1150</v>
      </c>
      <c r="E68" s="27" t="s">
        <v>1151</v>
      </c>
      <c r="F68" s="11">
        <v>12851.6</v>
      </c>
      <c r="G68" s="11">
        <v>0</v>
      </c>
      <c r="H68" s="11">
        <v>12851.6</v>
      </c>
      <c r="I68" s="12">
        <v>42439</v>
      </c>
      <c r="J68" s="8" t="s">
        <v>2353</v>
      </c>
      <c r="K68" s="14" t="s">
        <v>10</v>
      </c>
      <c r="L68" s="38"/>
    </row>
    <row r="69" spans="1:12" ht="60">
      <c r="A69" s="9" t="s">
        <v>1156</v>
      </c>
      <c r="B69" s="80" t="s">
        <v>877</v>
      </c>
      <c r="C69" s="27" t="s">
        <v>1153</v>
      </c>
      <c r="D69" s="82" t="s">
        <v>1154</v>
      </c>
      <c r="E69" s="27" t="s">
        <v>1155</v>
      </c>
      <c r="F69" s="11">
        <v>25845.6</v>
      </c>
      <c r="G69" s="11">
        <v>0</v>
      </c>
      <c r="H69" s="11">
        <v>25845.6</v>
      </c>
      <c r="I69" s="12">
        <v>42439</v>
      </c>
      <c r="J69" s="8" t="s">
        <v>1546</v>
      </c>
      <c r="K69" s="14" t="s">
        <v>10</v>
      </c>
      <c r="L69" s="38"/>
    </row>
    <row r="70" spans="1:12" ht="48">
      <c r="A70" s="9" t="s">
        <v>1160</v>
      </c>
      <c r="B70" s="80" t="s">
        <v>877</v>
      </c>
      <c r="C70" s="27" t="s">
        <v>1157</v>
      </c>
      <c r="D70" s="82" t="s">
        <v>1158</v>
      </c>
      <c r="E70" s="27" t="s">
        <v>1159</v>
      </c>
      <c r="F70" s="11">
        <v>24875.5</v>
      </c>
      <c r="G70" s="11">
        <v>0</v>
      </c>
      <c r="H70" s="11">
        <v>24875.5</v>
      </c>
      <c r="I70" s="12">
        <v>42439</v>
      </c>
      <c r="J70" s="8" t="s">
        <v>1547</v>
      </c>
      <c r="K70" s="14" t="s">
        <v>10</v>
      </c>
      <c r="L70" s="38"/>
    </row>
    <row r="71" spans="1:12" ht="36">
      <c r="A71" s="9" t="s">
        <v>1164</v>
      </c>
      <c r="B71" s="80" t="s">
        <v>877</v>
      </c>
      <c r="C71" s="27" t="s">
        <v>1161</v>
      </c>
      <c r="D71" s="82" t="s">
        <v>1162</v>
      </c>
      <c r="E71" s="27" t="s">
        <v>1163</v>
      </c>
      <c r="F71" s="11">
        <v>3649</v>
      </c>
      <c r="G71" s="11">
        <v>0</v>
      </c>
      <c r="H71" s="11">
        <v>3649</v>
      </c>
      <c r="I71" s="12">
        <v>42458</v>
      </c>
      <c r="J71" s="8" t="s">
        <v>2354</v>
      </c>
      <c r="K71" s="14" t="s">
        <v>10</v>
      </c>
      <c r="L71" s="38"/>
    </row>
    <row r="72" spans="1:12" ht="36">
      <c r="A72" s="9" t="s">
        <v>1168</v>
      </c>
      <c r="B72" s="80" t="s">
        <v>877</v>
      </c>
      <c r="C72" s="27" t="s">
        <v>1165</v>
      </c>
      <c r="D72" s="82" t="s">
        <v>1166</v>
      </c>
      <c r="E72" s="27" t="s">
        <v>1167</v>
      </c>
      <c r="F72" s="11">
        <v>2420.8</v>
      </c>
      <c r="G72" s="11">
        <v>0</v>
      </c>
      <c r="H72" s="11">
        <v>2420.8</v>
      </c>
      <c r="I72" s="12">
        <v>42458</v>
      </c>
      <c r="J72" s="8" t="s">
        <v>2355</v>
      </c>
      <c r="K72" s="14" t="s">
        <v>10</v>
      </c>
      <c r="L72" s="38"/>
    </row>
    <row r="73" spans="1:12" ht="36">
      <c r="A73" s="9" t="s">
        <v>1172</v>
      </c>
      <c r="B73" s="80" t="s">
        <v>877</v>
      </c>
      <c r="C73" s="27" t="s">
        <v>1169</v>
      </c>
      <c r="D73" s="82" t="s">
        <v>1170</v>
      </c>
      <c r="E73" s="27" t="s">
        <v>1171</v>
      </c>
      <c r="F73" s="11">
        <v>33793.3</v>
      </c>
      <c r="G73" s="11">
        <v>0</v>
      </c>
      <c r="H73" s="11">
        <v>33793.3</v>
      </c>
      <c r="I73" s="12">
        <v>42457</v>
      </c>
      <c r="J73" s="8" t="s">
        <v>2363</v>
      </c>
      <c r="K73" s="14" t="s">
        <v>10</v>
      </c>
      <c r="L73" s="38"/>
    </row>
    <row r="74" spans="1:12" ht="36">
      <c r="A74" s="9" t="s">
        <v>1175</v>
      </c>
      <c r="B74" s="80" t="s">
        <v>877</v>
      </c>
      <c r="C74" s="14" t="s">
        <v>1173</v>
      </c>
      <c r="D74" s="82" t="s">
        <v>1174</v>
      </c>
      <c r="E74" s="27" t="s">
        <v>1408</v>
      </c>
      <c r="F74" s="11">
        <v>20567.9</v>
      </c>
      <c r="G74" s="11">
        <v>0</v>
      </c>
      <c r="H74" s="11">
        <v>20567.9</v>
      </c>
      <c r="I74" s="12">
        <v>42439</v>
      </c>
      <c r="J74" s="8" t="s">
        <v>2364</v>
      </c>
      <c r="K74" s="14" t="s">
        <v>10</v>
      </c>
      <c r="L74" s="38"/>
    </row>
    <row r="75" spans="1:12" ht="48">
      <c r="A75" s="9" t="s">
        <v>1178</v>
      </c>
      <c r="B75" s="80" t="s">
        <v>877</v>
      </c>
      <c r="C75" s="27" t="s">
        <v>1176</v>
      </c>
      <c r="D75" s="82" t="s">
        <v>1177</v>
      </c>
      <c r="E75" s="27" t="s">
        <v>1548</v>
      </c>
      <c r="F75" s="11">
        <v>25845.6</v>
      </c>
      <c r="G75" s="11">
        <v>0</v>
      </c>
      <c r="H75" s="11">
        <v>25845.6</v>
      </c>
      <c r="I75" s="12">
        <v>42439</v>
      </c>
      <c r="J75" s="8" t="s">
        <v>2365</v>
      </c>
      <c r="K75" s="14" t="s">
        <v>10</v>
      </c>
      <c r="L75" s="38"/>
    </row>
    <row r="76" spans="1:12" ht="48">
      <c r="A76" s="9" t="s">
        <v>1181</v>
      </c>
      <c r="B76" s="80" t="s">
        <v>877</v>
      </c>
      <c r="C76" s="27" t="s">
        <v>1179</v>
      </c>
      <c r="D76" s="82" t="s">
        <v>1180</v>
      </c>
      <c r="E76" s="27" t="s">
        <v>1549</v>
      </c>
      <c r="F76" s="11">
        <v>12887.2</v>
      </c>
      <c r="G76" s="11">
        <v>0</v>
      </c>
      <c r="H76" s="11">
        <v>12887.2</v>
      </c>
      <c r="I76" s="12">
        <v>42439</v>
      </c>
      <c r="J76" s="8" t="s">
        <v>2366</v>
      </c>
      <c r="K76" s="14" t="s">
        <v>10</v>
      </c>
      <c r="L76" s="38"/>
    </row>
    <row r="77" spans="1:12" ht="36">
      <c r="A77" s="9" t="s">
        <v>1184</v>
      </c>
      <c r="B77" s="80" t="s">
        <v>877</v>
      </c>
      <c r="C77" s="27" t="s">
        <v>1182</v>
      </c>
      <c r="D77" s="82" t="s">
        <v>1183</v>
      </c>
      <c r="E77" s="27" t="s">
        <v>1550</v>
      </c>
      <c r="F77" s="11">
        <v>22499.2</v>
      </c>
      <c r="G77" s="11">
        <v>0</v>
      </c>
      <c r="H77" s="11">
        <v>22499.2</v>
      </c>
      <c r="I77" s="12">
        <v>42457</v>
      </c>
      <c r="J77" s="8" t="s">
        <v>1551</v>
      </c>
      <c r="K77" s="14" t="s">
        <v>10</v>
      </c>
      <c r="L77" s="38"/>
    </row>
    <row r="78" spans="1:12" ht="36">
      <c r="A78" s="9" t="s">
        <v>1185</v>
      </c>
      <c r="B78" s="80" t="s">
        <v>877</v>
      </c>
      <c r="C78" s="27" t="s">
        <v>1186</v>
      </c>
      <c r="D78" s="82" t="s">
        <v>1187</v>
      </c>
      <c r="E78" s="27" t="s">
        <v>1552</v>
      </c>
      <c r="F78" s="11">
        <v>14782.9</v>
      </c>
      <c r="G78" s="11">
        <v>0</v>
      </c>
      <c r="H78" s="11">
        <v>14782.9</v>
      </c>
      <c r="I78" s="12">
        <v>42457</v>
      </c>
      <c r="J78" s="8" t="s">
        <v>1553</v>
      </c>
      <c r="K78" s="14" t="s">
        <v>10</v>
      </c>
      <c r="L78" s="38"/>
    </row>
    <row r="79" spans="1:12" ht="36">
      <c r="A79" s="9" t="s">
        <v>1188</v>
      </c>
      <c r="B79" s="80" t="s">
        <v>877</v>
      </c>
      <c r="C79" s="27" t="s">
        <v>1189</v>
      </c>
      <c r="D79" s="82" t="s">
        <v>1190</v>
      </c>
      <c r="E79" s="27" t="s">
        <v>1554</v>
      </c>
      <c r="F79" s="11">
        <v>38554.8</v>
      </c>
      <c r="G79" s="11">
        <v>0</v>
      </c>
      <c r="H79" s="11">
        <v>38554.8</v>
      </c>
      <c r="I79" s="12">
        <v>43210</v>
      </c>
      <c r="J79" s="8" t="s">
        <v>1555</v>
      </c>
      <c r="K79" s="14" t="s">
        <v>10</v>
      </c>
      <c r="L79" s="38"/>
    </row>
    <row r="80" spans="1:12" ht="48">
      <c r="A80" s="9" t="s">
        <v>1191</v>
      </c>
      <c r="B80" s="80" t="s">
        <v>877</v>
      </c>
      <c r="C80" s="27" t="s">
        <v>1192</v>
      </c>
      <c r="D80" s="82" t="s">
        <v>1193</v>
      </c>
      <c r="E80" s="27" t="s">
        <v>1561</v>
      </c>
      <c r="F80" s="11">
        <v>68841.5</v>
      </c>
      <c r="G80" s="11">
        <v>0</v>
      </c>
      <c r="H80" s="11">
        <v>68841.5</v>
      </c>
      <c r="I80" s="12">
        <v>42439</v>
      </c>
      <c r="J80" s="8" t="s">
        <v>2356</v>
      </c>
      <c r="K80" s="14" t="s">
        <v>10</v>
      </c>
      <c r="L80" s="38"/>
    </row>
    <row r="81" spans="1:12" ht="36">
      <c r="A81" s="9" t="s">
        <v>1194</v>
      </c>
      <c r="B81" s="80" t="s">
        <v>877</v>
      </c>
      <c r="C81" s="27" t="s">
        <v>1195</v>
      </c>
      <c r="D81" s="82" t="s">
        <v>1196</v>
      </c>
      <c r="E81" s="27" t="s">
        <v>1562</v>
      </c>
      <c r="F81" s="11">
        <v>9487.4</v>
      </c>
      <c r="G81" s="11">
        <v>0</v>
      </c>
      <c r="H81" s="11">
        <v>9487.4</v>
      </c>
      <c r="I81" s="12">
        <v>42457</v>
      </c>
      <c r="J81" s="8" t="s">
        <v>1556</v>
      </c>
      <c r="K81" s="14" t="s">
        <v>10</v>
      </c>
      <c r="L81" s="38"/>
    </row>
    <row r="82" spans="1:12" ht="48">
      <c r="A82" s="9" t="s">
        <v>1197</v>
      </c>
      <c r="B82" s="80" t="s">
        <v>877</v>
      </c>
      <c r="C82" s="27" t="s">
        <v>1198</v>
      </c>
      <c r="D82" s="82" t="s">
        <v>1199</v>
      </c>
      <c r="E82" s="27" t="s">
        <v>1563</v>
      </c>
      <c r="F82" s="11">
        <v>106355</v>
      </c>
      <c r="G82" s="11">
        <v>0</v>
      </c>
      <c r="H82" s="11">
        <v>106355</v>
      </c>
      <c r="I82" s="12">
        <v>42516</v>
      </c>
      <c r="J82" s="8" t="s">
        <v>1557</v>
      </c>
      <c r="K82" s="14" t="s">
        <v>10</v>
      </c>
      <c r="L82" s="38"/>
    </row>
    <row r="83" spans="1:12" ht="36">
      <c r="A83" s="9" t="s">
        <v>1200</v>
      </c>
      <c r="B83" s="80" t="s">
        <v>877</v>
      </c>
      <c r="C83" s="27" t="s">
        <v>1201</v>
      </c>
      <c r="D83" s="82" t="s">
        <v>1202</v>
      </c>
      <c r="E83" s="27" t="s">
        <v>1564</v>
      </c>
      <c r="F83" s="11">
        <v>66758.9</v>
      </c>
      <c r="G83" s="11">
        <v>0</v>
      </c>
      <c r="H83" s="11">
        <v>66758.9</v>
      </c>
      <c r="I83" s="12">
        <v>42109</v>
      </c>
      <c r="J83" s="8" t="s">
        <v>2367</v>
      </c>
      <c r="K83" s="14" t="s">
        <v>10</v>
      </c>
      <c r="L83" s="38"/>
    </row>
    <row r="84" spans="1:12" ht="41.25" customHeight="1">
      <c r="A84" s="9" t="s">
        <v>1203</v>
      </c>
      <c r="B84" s="80" t="s">
        <v>877</v>
      </c>
      <c r="C84" s="27" t="s">
        <v>1204</v>
      </c>
      <c r="D84" s="82" t="s">
        <v>1205</v>
      </c>
      <c r="E84" s="27" t="s">
        <v>1565</v>
      </c>
      <c r="F84" s="11">
        <v>19660.1</v>
      </c>
      <c r="G84" s="11">
        <v>0</v>
      </c>
      <c r="H84" s="11">
        <v>19660.1</v>
      </c>
      <c r="I84" s="12">
        <v>42458</v>
      </c>
      <c r="J84" s="8" t="s">
        <v>2371</v>
      </c>
      <c r="K84" s="14" t="s">
        <v>10</v>
      </c>
      <c r="L84" s="38"/>
    </row>
    <row r="85" spans="1:12" ht="36">
      <c r="A85" s="9" t="s">
        <v>1206</v>
      </c>
      <c r="B85" s="80" t="s">
        <v>877</v>
      </c>
      <c r="C85" s="27" t="s">
        <v>1207</v>
      </c>
      <c r="D85" s="82" t="s">
        <v>1208</v>
      </c>
      <c r="E85" s="27" t="s">
        <v>1566</v>
      </c>
      <c r="F85" s="11">
        <v>94704.9</v>
      </c>
      <c r="G85" s="11">
        <v>0</v>
      </c>
      <c r="H85" s="11">
        <v>94704.9</v>
      </c>
      <c r="I85" s="12">
        <v>43129</v>
      </c>
      <c r="J85" s="8" t="s">
        <v>2368</v>
      </c>
      <c r="K85" s="14" t="s">
        <v>10</v>
      </c>
      <c r="L85" s="38"/>
    </row>
    <row r="86" spans="1:12" ht="36">
      <c r="A86" s="9" t="s">
        <v>1209</v>
      </c>
      <c r="B86" s="80" t="s">
        <v>877</v>
      </c>
      <c r="C86" s="27" t="s">
        <v>1210</v>
      </c>
      <c r="D86" s="82" t="s">
        <v>1211</v>
      </c>
      <c r="E86" s="27" t="s">
        <v>1567</v>
      </c>
      <c r="F86" s="11">
        <v>24857.7</v>
      </c>
      <c r="G86" s="11">
        <v>0</v>
      </c>
      <c r="H86" s="11">
        <v>24857.7</v>
      </c>
      <c r="I86" s="12">
        <v>42457</v>
      </c>
      <c r="J86" s="8" t="s">
        <v>2357</v>
      </c>
      <c r="K86" s="14" t="s">
        <v>10</v>
      </c>
      <c r="L86" s="38"/>
    </row>
    <row r="87" spans="1:12" ht="42" customHeight="1">
      <c r="A87" s="9" t="s">
        <v>1212</v>
      </c>
      <c r="B87" s="80" t="s">
        <v>877</v>
      </c>
      <c r="C87" s="27" t="s">
        <v>1213</v>
      </c>
      <c r="D87" s="82" t="s">
        <v>1214</v>
      </c>
      <c r="E87" s="27" t="s">
        <v>1568</v>
      </c>
      <c r="F87" s="11">
        <v>22321.2</v>
      </c>
      <c r="G87" s="11">
        <v>0</v>
      </c>
      <c r="H87" s="11">
        <v>22321.2</v>
      </c>
      <c r="I87" s="12">
        <v>42457</v>
      </c>
      <c r="J87" s="8" t="s">
        <v>1558</v>
      </c>
      <c r="K87" s="14" t="s">
        <v>10</v>
      </c>
      <c r="L87" s="38"/>
    </row>
    <row r="88" spans="1:12" ht="36">
      <c r="A88" s="9" t="s">
        <v>1215</v>
      </c>
      <c r="B88" s="80" t="s">
        <v>877</v>
      </c>
      <c r="C88" s="27" t="s">
        <v>1216</v>
      </c>
      <c r="D88" s="82" t="s">
        <v>1217</v>
      </c>
      <c r="E88" s="27" t="s">
        <v>1569</v>
      </c>
      <c r="F88" s="11">
        <v>39783</v>
      </c>
      <c r="G88" s="11">
        <v>0</v>
      </c>
      <c r="H88" s="11">
        <v>39783</v>
      </c>
      <c r="I88" s="12">
        <v>42457</v>
      </c>
      <c r="J88" s="8" t="s">
        <v>2358</v>
      </c>
      <c r="K88" s="14" t="s">
        <v>10</v>
      </c>
      <c r="L88" s="38"/>
    </row>
    <row r="89" spans="1:12" ht="36">
      <c r="A89" s="9" t="s">
        <v>1218</v>
      </c>
      <c r="B89" s="80" t="s">
        <v>877</v>
      </c>
      <c r="C89" s="27" t="s">
        <v>1219</v>
      </c>
      <c r="D89" s="82" t="s">
        <v>1220</v>
      </c>
      <c r="E89" s="27" t="s">
        <v>1570</v>
      </c>
      <c r="F89" s="11">
        <v>45149.7</v>
      </c>
      <c r="G89" s="11">
        <v>0</v>
      </c>
      <c r="H89" s="11">
        <v>45149.7</v>
      </c>
      <c r="I89" s="12">
        <v>42457</v>
      </c>
      <c r="J89" s="8" t="s">
        <v>2373</v>
      </c>
      <c r="K89" s="14" t="s">
        <v>10</v>
      </c>
      <c r="L89" s="38"/>
    </row>
    <row r="90" spans="1:12" ht="36">
      <c r="A90" s="9" t="s">
        <v>1221</v>
      </c>
      <c r="B90" s="80" t="s">
        <v>877</v>
      </c>
      <c r="C90" s="27" t="s">
        <v>1222</v>
      </c>
      <c r="D90" s="82" t="s">
        <v>1223</v>
      </c>
      <c r="E90" s="27" t="s">
        <v>1571</v>
      </c>
      <c r="F90" s="11">
        <v>6265.6</v>
      </c>
      <c r="G90" s="11">
        <v>0</v>
      </c>
      <c r="H90" s="11">
        <v>6265.6</v>
      </c>
      <c r="I90" s="12">
        <v>42457</v>
      </c>
      <c r="J90" s="8" t="s">
        <v>2372</v>
      </c>
      <c r="K90" s="14" t="s">
        <v>10</v>
      </c>
      <c r="L90" s="38"/>
    </row>
    <row r="91" spans="1:12" ht="48">
      <c r="A91" s="9" t="s">
        <v>1224</v>
      </c>
      <c r="B91" s="80" t="s">
        <v>877</v>
      </c>
      <c r="C91" s="27" t="s">
        <v>1225</v>
      </c>
      <c r="D91" s="82" t="s">
        <v>1226</v>
      </c>
      <c r="E91" s="27" t="s">
        <v>1572</v>
      </c>
      <c r="F91" s="11">
        <v>25907.9</v>
      </c>
      <c r="G91" s="11">
        <v>0</v>
      </c>
      <c r="H91" s="11">
        <v>25907.9</v>
      </c>
      <c r="I91" s="12">
        <v>42439</v>
      </c>
      <c r="J91" s="8" t="s">
        <v>1559</v>
      </c>
      <c r="K91" s="14" t="s">
        <v>10</v>
      </c>
      <c r="L91" s="38"/>
    </row>
    <row r="92" spans="1:12" ht="48">
      <c r="A92" s="9" t="s">
        <v>1227</v>
      </c>
      <c r="B92" s="80" t="s">
        <v>877</v>
      </c>
      <c r="C92" s="27" t="s">
        <v>1228</v>
      </c>
      <c r="D92" s="82" t="s">
        <v>1229</v>
      </c>
      <c r="E92" s="27" t="s">
        <v>1573</v>
      </c>
      <c r="F92" s="11">
        <v>5802.8</v>
      </c>
      <c r="G92" s="11">
        <v>0</v>
      </c>
      <c r="H92" s="11">
        <v>5802.8</v>
      </c>
      <c r="I92" s="12">
        <v>42439</v>
      </c>
      <c r="J92" s="8" t="s">
        <v>1560</v>
      </c>
      <c r="K92" s="14" t="s">
        <v>10</v>
      </c>
      <c r="L92" s="38"/>
    </row>
    <row r="93" spans="1:12" ht="48">
      <c r="A93" s="9" t="s">
        <v>1230</v>
      </c>
      <c r="B93" s="80" t="s">
        <v>877</v>
      </c>
      <c r="C93" s="27" t="s">
        <v>1231</v>
      </c>
      <c r="D93" s="82" t="s">
        <v>1232</v>
      </c>
      <c r="E93" s="27" t="s">
        <v>1574</v>
      </c>
      <c r="F93" s="11">
        <v>13661.5</v>
      </c>
      <c r="G93" s="11">
        <v>0</v>
      </c>
      <c r="H93" s="11">
        <v>13661.5</v>
      </c>
      <c r="I93" s="12">
        <v>42439</v>
      </c>
      <c r="J93" s="8" t="s">
        <v>2369</v>
      </c>
      <c r="K93" s="14" t="s">
        <v>10</v>
      </c>
      <c r="L93" s="38"/>
    </row>
    <row r="94" spans="1:12" ht="60">
      <c r="A94" s="9" t="s">
        <v>1233</v>
      </c>
      <c r="B94" s="80" t="s">
        <v>944</v>
      </c>
      <c r="C94" s="8" t="s">
        <v>1234</v>
      </c>
      <c r="D94" s="8" t="s">
        <v>1235</v>
      </c>
      <c r="E94" s="34" t="s">
        <v>1575</v>
      </c>
      <c r="F94" s="11">
        <v>165013.8</v>
      </c>
      <c r="G94" s="11">
        <v>0</v>
      </c>
      <c r="H94" s="11">
        <v>165013.8</v>
      </c>
      <c r="I94" s="12">
        <v>43818</v>
      </c>
      <c r="J94" s="8" t="s">
        <v>1236</v>
      </c>
      <c r="K94" s="14" t="s">
        <v>10</v>
      </c>
      <c r="L94" s="8" t="s">
        <v>2543</v>
      </c>
    </row>
    <row r="95" spans="1:12" ht="120" customHeight="1">
      <c r="A95" s="9" t="s">
        <v>1237</v>
      </c>
      <c r="B95" s="8" t="s">
        <v>944</v>
      </c>
      <c r="C95" s="83" t="s">
        <v>1238</v>
      </c>
      <c r="D95" s="8" t="s">
        <v>1239</v>
      </c>
      <c r="E95" s="40" t="s">
        <v>1576</v>
      </c>
      <c r="F95" s="11">
        <v>2288618</v>
      </c>
      <c r="G95" s="11">
        <v>0</v>
      </c>
      <c r="H95" s="11">
        <v>2288618</v>
      </c>
      <c r="I95" s="17" t="s">
        <v>1240</v>
      </c>
      <c r="J95" s="8" t="s">
        <v>2370</v>
      </c>
      <c r="K95" s="27" t="s">
        <v>1241</v>
      </c>
      <c r="L95" s="8"/>
    </row>
    <row r="96" spans="1:12" ht="72">
      <c r="A96" s="9" t="s">
        <v>1835</v>
      </c>
      <c r="B96" s="8" t="s">
        <v>944</v>
      </c>
      <c r="C96" s="83" t="s">
        <v>2142</v>
      </c>
      <c r="D96" s="8" t="s">
        <v>2143</v>
      </c>
      <c r="E96" s="40" t="s">
        <v>2144</v>
      </c>
      <c r="F96" s="11">
        <v>1733840</v>
      </c>
      <c r="G96" s="11">
        <v>0</v>
      </c>
      <c r="H96" s="11">
        <v>1733840</v>
      </c>
      <c r="I96" s="17">
        <v>41414</v>
      </c>
      <c r="J96" s="8" t="s">
        <v>2145</v>
      </c>
      <c r="K96" s="14" t="s">
        <v>10</v>
      </c>
      <c r="L96" s="8"/>
    </row>
    <row r="97" spans="1:12" ht="48">
      <c r="A97" s="9" t="s">
        <v>1836</v>
      </c>
      <c r="B97" s="8" t="s">
        <v>944</v>
      </c>
      <c r="C97" s="83" t="s">
        <v>2146</v>
      </c>
      <c r="D97" s="8" t="s">
        <v>2147</v>
      </c>
      <c r="E97" s="40" t="s">
        <v>2148</v>
      </c>
      <c r="F97" s="11">
        <v>9384629.28</v>
      </c>
      <c r="G97" s="11">
        <v>0</v>
      </c>
      <c r="H97" s="11">
        <v>9384629.28</v>
      </c>
      <c r="I97" s="17">
        <v>41996</v>
      </c>
      <c r="J97" s="8" t="s">
        <v>2149</v>
      </c>
      <c r="K97" s="14" t="s">
        <v>10</v>
      </c>
      <c r="L97" s="8"/>
    </row>
    <row r="98" spans="1:12" ht="72">
      <c r="A98" s="9" t="s">
        <v>1837</v>
      </c>
      <c r="B98" s="8" t="s">
        <v>944</v>
      </c>
      <c r="C98" s="83" t="s">
        <v>2512</v>
      </c>
      <c r="D98" s="8" t="s">
        <v>2150</v>
      </c>
      <c r="E98" s="40" t="s">
        <v>2151</v>
      </c>
      <c r="F98" s="11">
        <v>2507694.72</v>
      </c>
      <c r="G98" s="11">
        <v>0</v>
      </c>
      <c r="H98" s="11">
        <v>2507694.72</v>
      </c>
      <c r="I98" s="17">
        <v>41862</v>
      </c>
      <c r="J98" s="8" t="s">
        <v>2152</v>
      </c>
      <c r="K98" s="14" t="s">
        <v>10</v>
      </c>
      <c r="L98" s="8"/>
    </row>
    <row r="99" spans="1:12" ht="48">
      <c r="A99" s="9" t="s">
        <v>1838</v>
      </c>
      <c r="B99" s="8" t="s">
        <v>944</v>
      </c>
      <c r="C99" s="83" t="s">
        <v>2153</v>
      </c>
      <c r="D99" s="8" t="s">
        <v>2154</v>
      </c>
      <c r="E99" s="40" t="s">
        <v>2161</v>
      </c>
      <c r="F99" s="11">
        <v>28969.5</v>
      </c>
      <c r="G99" s="11">
        <v>0</v>
      </c>
      <c r="H99" s="11">
        <v>28969.5</v>
      </c>
      <c r="I99" s="17">
        <v>42439</v>
      </c>
      <c r="J99" s="8" t="s">
        <v>2155</v>
      </c>
      <c r="K99" s="14" t="s">
        <v>10</v>
      </c>
      <c r="L99" s="8"/>
    </row>
    <row r="100" spans="1:12" ht="84">
      <c r="A100" s="9" t="s">
        <v>1839</v>
      </c>
      <c r="B100" s="8" t="s">
        <v>944</v>
      </c>
      <c r="C100" s="83" t="s">
        <v>2157</v>
      </c>
      <c r="D100" s="8" t="s">
        <v>2156</v>
      </c>
      <c r="E100" s="40" t="s">
        <v>2162</v>
      </c>
      <c r="F100" s="11">
        <v>606131.5</v>
      </c>
      <c r="G100" s="11">
        <v>0</v>
      </c>
      <c r="H100" s="11">
        <v>606131.5</v>
      </c>
      <c r="I100" s="17">
        <v>41996</v>
      </c>
      <c r="J100" s="8" t="s">
        <v>2158</v>
      </c>
      <c r="K100" s="14" t="s">
        <v>10</v>
      </c>
      <c r="L100" s="8"/>
    </row>
    <row r="101" spans="1:12" ht="60">
      <c r="A101" s="9" t="s">
        <v>1840</v>
      </c>
      <c r="B101" s="8" t="s">
        <v>944</v>
      </c>
      <c r="C101" s="83" t="s">
        <v>2159</v>
      </c>
      <c r="D101" s="8" t="s">
        <v>2160</v>
      </c>
      <c r="E101" s="40" t="s">
        <v>2163</v>
      </c>
      <c r="F101" s="11">
        <v>962350.32</v>
      </c>
      <c r="G101" s="11">
        <v>0</v>
      </c>
      <c r="H101" s="11">
        <v>962350.32</v>
      </c>
      <c r="I101" s="17">
        <v>40644</v>
      </c>
      <c r="J101" s="8" t="s">
        <v>2164</v>
      </c>
      <c r="K101" s="14" t="s">
        <v>10</v>
      </c>
      <c r="L101" s="8"/>
    </row>
    <row r="102" spans="1:12" ht="48">
      <c r="A102" s="9" t="s">
        <v>2136</v>
      </c>
      <c r="B102" s="8" t="s">
        <v>944</v>
      </c>
      <c r="C102" s="83" t="s">
        <v>1843</v>
      </c>
      <c r="D102" s="8" t="s">
        <v>1841</v>
      </c>
      <c r="E102" s="40" t="s">
        <v>1842</v>
      </c>
      <c r="F102" s="11">
        <v>26522</v>
      </c>
      <c r="G102" s="11">
        <v>0</v>
      </c>
      <c r="H102" s="11">
        <v>26522</v>
      </c>
      <c r="I102" s="17">
        <v>44460</v>
      </c>
      <c r="J102" s="8" t="s">
        <v>2165</v>
      </c>
      <c r="K102" s="14" t="s">
        <v>10</v>
      </c>
      <c r="L102" s="8"/>
    </row>
    <row r="103" spans="1:12" ht="48">
      <c r="A103" s="9" t="s">
        <v>2137</v>
      </c>
      <c r="B103" s="8" t="s">
        <v>944</v>
      </c>
      <c r="C103" s="83" t="s">
        <v>1843</v>
      </c>
      <c r="D103" s="8" t="s">
        <v>1844</v>
      </c>
      <c r="E103" s="40" t="s">
        <v>1845</v>
      </c>
      <c r="F103" s="11">
        <v>26344</v>
      </c>
      <c r="G103" s="11">
        <v>0</v>
      </c>
      <c r="H103" s="11">
        <v>26344</v>
      </c>
      <c r="I103" s="17">
        <v>44460</v>
      </c>
      <c r="J103" s="8" t="s">
        <v>2167</v>
      </c>
      <c r="K103" s="14" t="s">
        <v>10</v>
      </c>
      <c r="L103" s="8"/>
    </row>
    <row r="104" spans="1:12" ht="60">
      <c r="A104" s="9" t="s">
        <v>2138</v>
      </c>
      <c r="B104" s="8" t="s">
        <v>944</v>
      </c>
      <c r="C104" s="83" t="s">
        <v>1851</v>
      </c>
      <c r="D104" s="8" t="s">
        <v>1846</v>
      </c>
      <c r="E104" s="40" t="s">
        <v>921</v>
      </c>
      <c r="F104" s="11">
        <v>178</v>
      </c>
      <c r="G104" s="11">
        <v>0</v>
      </c>
      <c r="H104" s="11">
        <v>178</v>
      </c>
      <c r="I104" s="17">
        <v>44580</v>
      </c>
      <c r="J104" s="8" t="s">
        <v>2374</v>
      </c>
      <c r="K104" s="14" t="s">
        <v>10</v>
      </c>
      <c r="L104" s="8"/>
    </row>
    <row r="105" spans="1:12" ht="60">
      <c r="A105" s="9" t="s">
        <v>2139</v>
      </c>
      <c r="B105" s="8" t="s">
        <v>944</v>
      </c>
      <c r="C105" s="83" t="s">
        <v>1850</v>
      </c>
      <c r="D105" s="8" t="s">
        <v>1847</v>
      </c>
      <c r="E105" s="40" t="s">
        <v>1848</v>
      </c>
      <c r="F105" s="11">
        <v>133.5</v>
      </c>
      <c r="G105" s="11">
        <v>0</v>
      </c>
      <c r="H105" s="11">
        <v>133.5</v>
      </c>
      <c r="I105" s="17">
        <v>44559</v>
      </c>
      <c r="J105" s="8" t="s">
        <v>2375</v>
      </c>
      <c r="K105" s="14" t="s">
        <v>10</v>
      </c>
      <c r="L105" s="8"/>
    </row>
    <row r="106" spans="1:12" ht="48">
      <c r="A106" s="9" t="s">
        <v>2140</v>
      </c>
      <c r="B106" s="8" t="s">
        <v>944</v>
      </c>
      <c r="C106" s="83" t="s">
        <v>1849</v>
      </c>
      <c r="D106" s="8" t="s">
        <v>1852</v>
      </c>
      <c r="E106" s="40" t="s">
        <v>1853</v>
      </c>
      <c r="F106" s="11">
        <v>323728.6</v>
      </c>
      <c r="G106" s="11">
        <v>0</v>
      </c>
      <c r="H106" s="11">
        <v>323728.6</v>
      </c>
      <c r="I106" s="17">
        <v>42187</v>
      </c>
      <c r="J106" s="8" t="s">
        <v>2166</v>
      </c>
      <c r="K106" s="14" t="s">
        <v>10</v>
      </c>
      <c r="L106" s="8"/>
    </row>
    <row r="107" spans="1:12" ht="48">
      <c r="A107" s="9" t="s">
        <v>2141</v>
      </c>
      <c r="B107" s="8" t="s">
        <v>944</v>
      </c>
      <c r="C107" s="123" t="s">
        <v>1843</v>
      </c>
      <c r="D107" s="8" t="s">
        <v>1854</v>
      </c>
      <c r="E107" s="34" t="s">
        <v>1855</v>
      </c>
      <c r="F107" s="11">
        <v>35600</v>
      </c>
      <c r="G107" s="11">
        <v>0</v>
      </c>
      <c r="H107" s="11">
        <v>35600</v>
      </c>
      <c r="I107" s="17">
        <v>44509</v>
      </c>
      <c r="J107" s="8" t="s">
        <v>2376</v>
      </c>
      <c r="K107" s="14" t="s">
        <v>10</v>
      </c>
      <c r="L107" s="124"/>
    </row>
    <row r="108" spans="1:12" ht="72">
      <c r="A108" s="9" t="s">
        <v>2404</v>
      </c>
      <c r="B108" s="51" t="s">
        <v>944</v>
      </c>
      <c r="C108" s="123" t="s">
        <v>213</v>
      </c>
      <c r="D108" s="125" t="s">
        <v>2405</v>
      </c>
      <c r="E108" s="125" t="s">
        <v>2406</v>
      </c>
      <c r="F108" s="126">
        <v>11080.5</v>
      </c>
      <c r="G108" s="11">
        <v>0</v>
      </c>
      <c r="H108" s="126">
        <v>11080.5</v>
      </c>
      <c r="I108" s="127" t="s">
        <v>2407</v>
      </c>
      <c r="J108" s="8" t="s">
        <v>2408</v>
      </c>
      <c r="K108" s="123" t="s">
        <v>2409</v>
      </c>
      <c r="L108" s="38"/>
    </row>
    <row r="109" spans="1:12" ht="72">
      <c r="A109" s="9" t="s">
        <v>2515</v>
      </c>
      <c r="B109" s="51" t="s">
        <v>944</v>
      </c>
      <c r="C109" s="132" t="s">
        <v>2520</v>
      </c>
      <c r="D109" s="125" t="s">
        <v>2521</v>
      </c>
      <c r="E109" s="125" t="s">
        <v>2522</v>
      </c>
      <c r="F109" s="126">
        <v>10509.23</v>
      </c>
      <c r="G109" s="11">
        <v>0</v>
      </c>
      <c r="H109" s="126">
        <v>10509.23</v>
      </c>
      <c r="I109" s="127" t="s">
        <v>2523</v>
      </c>
      <c r="J109" s="8" t="s">
        <v>2525</v>
      </c>
      <c r="K109" s="132" t="s">
        <v>2502</v>
      </c>
      <c r="L109" s="38"/>
    </row>
    <row r="110" spans="1:12" ht="60">
      <c r="A110" s="9" t="s">
        <v>2516</v>
      </c>
      <c r="B110" s="51" t="s">
        <v>944</v>
      </c>
      <c r="C110" s="132" t="s">
        <v>2519</v>
      </c>
      <c r="D110" s="125" t="s">
        <v>2517</v>
      </c>
      <c r="E110" s="125" t="s">
        <v>2518</v>
      </c>
      <c r="F110" s="126">
        <v>2749836.89</v>
      </c>
      <c r="G110" s="11">
        <v>0</v>
      </c>
      <c r="H110" s="126">
        <v>2749836.89</v>
      </c>
      <c r="I110" s="127"/>
      <c r="J110" s="8" t="s">
        <v>2524</v>
      </c>
      <c r="K110" s="14" t="s">
        <v>10</v>
      </c>
      <c r="L110" s="38"/>
    </row>
  </sheetData>
  <sheetProtection/>
  <mergeCells count="15">
    <mergeCell ref="B1:H1"/>
    <mergeCell ref="A2:A3"/>
    <mergeCell ref="B2:B3"/>
    <mergeCell ref="C2:C3"/>
    <mergeCell ref="D2:D3"/>
    <mergeCell ref="E2:E3"/>
    <mergeCell ref="F2:F3"/>
    <mergeCell ref="H2:H3"/>
    <mergeCell ref="G2:G3"/>
    <mergeCell ref="I2:I3"/>
    <mergeCell ref="J2:J3"/>
    <mergeCell ref="K2:K3"/>
    <mergeCell ref="L2:L3"/>
    <mergeCell ref="J6:J8"/>
    <mergeCell ref="K6:K8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2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7.140625" style="76" customWidth="1"/>
    <col min="2" max="2" width="23.8515625" style="5" customWidth="1"/>
    <col min="3" max="3" width="17.57421875" style="78" customWidth="1"/>
    <col min="4" max="4" width="16.28125" style="60" customWidth="1"/>
    <col min="5" max="5" width="21.7109375" style="60" customWidth="1"/>
    <col min="6" max="7" width="16.421875" style="60" customWidth="1"/>
    <col min="8" max="8" width="12.7109375" style="60" customWidth="1"/>
    <col min="9" max="9" width="16.421875" style="60" customWidth="1"/>
    <col min="10" max="10" width="30.28125" style="5" customWidth="1"/>
    <col min="11" max="11" width="17.140625" style="5" customWidth="1"/>
    <col min="12" max="12" width="25.57421875" style="5" customWidth="1"/>
    <col min="13" max="13" width="10.00390625" style="5" bestFit="1" customWidth="1"/>
    <col min="14" max="16384" width="9.140625" style="5" customWidth="1"/>
  </cols>
  <sheetData>
    <row r="1" spans="1:11" s="72" customFormat="1" ht="32.25" customHeight="1">
      <c r="A1" s="1"/>
      <c r="B1" s="86" t="s">
        <v>854</v>
      </c>
      <c r="H1" s="73"/>
      <c r="I1" s="73"/>
      <c r="J1" s="3"/>
      <c r="K1" s="3"/>
    </row>
    <row r="2" spans="1:12" s="72" customFormat="1" ht="12" customHeight="1">
      <c r="A2" s="144" t="s">
        <v>560</v>
      </c>
      <c r="B2" s="145" t="s">
        <v>561</v>
      </c>
      <c r="C2" s="145" t="s">
        <v>562</v>
      </c>
      <c r="D2" s="145" t="s">
        <v>563</v>
      </c>
      <c r="E2" s="145" t="s">
        <v>564</v>
      </c>
      <c r="F2" s="145" t="s">
        <v>1528</v>
      </c>
      <c r="G2" s="140" t="s">
        <v>1527</v>
      </c>
      <c r="H2" s="140" t="s">
        <v>1529</v>
      </c>
      <c r="I2" s="140" t="s">
        <v>565</v>
      </c>
      <c r="J2" s="145" t="s">
        <v>566</v>
      </c>
      <c r="K2" s="140" t="s">
        <v>567</v>
      </c>
      <c r="L2" s="146" t="s">
        <v>568</v>
      </c>
    </row>
    <row r="3" spans="1:12" s="72" customFormat="1" ht="72" customHeight="1">
      <c r="A3" s="144"/>
      <c r="B3" s="145"/>
      <c r="C3" s="145"/>
      <c r="D3" s="145"/>
      <c r="E3" s="145"/>
      <c r="F3" s="145"/>
      <c r="G3" s="141"/>
      <c r="H3" s="141"/>
      <c r="I3" s="141"/>
      <c r="J3" s="145"/>
      <c r="K3" s="141"/>
      <c r="L3" s="146"/>
    </row>
    <row r="4" spans="1:12" ht="48">
      <c r="A4" s="9" t="s">
        <v>569</v>
      </c>
      <c r="B4" s="33" t="s">
        <v>570</v>
      </c>
      <c r="C4" s="27" t="s">
        <v>571</v>
      </c>
      <c r="D4" s="27" t="s">
        <v>572</v>
      </c>
      <c r="E4" s="27" t="s">
        <v>573</v>
      </c>
      <c r="F4" s="11">
        <v>16577710</v>
      </c>
      <c r="G4" s="11">
        <v>0</v>
      </c>
      <c r="H4" s="11">
        <v>16577710</v>
      </c>
      <c r="I4" s="12">
        <v>43388</v>
      </c>
      <c r="J4" s="74" t="s">
        <v>1412</v>
      </c>
      <c r="K4" s="14" t="s">
        <v>10</v>
      </c>
      <c r="L4" s="8"/>
    </row>
    <row r="5" spans="1:12" ht="48">
      <c r="A5" s="9" t="s">
        <v>574</v>
      </c>
      <c r="B5" s="33" t="s">
        <v>570</v>
      </c>
      <c r="C5" s="27" t="s">
        <v>575</v>
      </c>
      <c r="D5" s="27" t="s">
        <v>576</v>
      </c>
      <c r="E5" s="27" t="s">
        <v>577</v>
      </c>
      <c r="F5" s="11">
        <v>21594148</v>
      </c>
      <c r="G5" s="11">
        <v>0</v>
      </c>
      <c r="H5" s="11">
        <v>21594148</v>
      </c>
      <c r="I5" s="12">
        <v>43388</v>
      </c>
      <c r="J5" s="74" t="s">
        <v>1413</v>
      </c>
      <c r="K5" s="14" t="s">
        <v>10</v>
      </c>
      <c r="L5" s="8"/>
    </row>
    <row r="6" spans="1:12" ht="48">
      <c r="A6" s="9" t="s">
        <v>578</v>
      </c>
      <c r="B6" s="33" t="s">
        <v>570</v>
      </c>
      <c r="C6" s="27" t="s">
        <v>455</v>
      </c>
      <c r="D6" s="27" t="s">
        <v>579</v>
      </c>
      <c r="E6" s="27" t="s">
        <v>577</v>
      </c>
      <c r="F6" s="11">
        <v>13853774</v>
      </c>
      <c r="G6" s="11">
        <v>0</v>
      </c>
      <c r="H6" s="11">
        <v>13853774</v>
      </c>
      <c r="I6" s="12">
        <v>43388</v>
      </c>
      <c r="J6" s="74" t="s">
        <v>1414</v>
      </c>
      <c r="K6" s="14" t="s">
        <v>10</v>
      </c>
      <c r="L6" s="8"/>
    </row>
    <row r="7" spans="1:12" ht="48">
      <c r="A7" s="9" t="s">
        <v>580</v>
      </c>
      <c r="B7" s="33" t="s">
        <v>570</v>
      </c>
      <c r="C7" s="10" t="s">
        <v>581</v>
      </c>
      <c r="D7" s="27" t="s">
        <v>582</v>
      </c>
      <c r="E7" s="10" t="s">
        <v>583</v>
      </c>
      <c r="F7" s="35">
        <v>9564550</v>
      </c>
      <c r="G7" s="35">
        <v>0</v>
      </c>
      <c r="H7" s="35">
        <v>9564550</v>
      </c>
      <c r="I7" s="12">
        <v>43411</v>
      </c>
      <c r="J7" s="74" t="s">
        <v>1415</v>
      </c>
      <c r="K7" s="14" t="s">
        <v>10</v>
      </c>
      <c r="L7" s="8"/>
    </row>
    <row r="8" spans="1:12" ht="48">
      <c r="A8" s="9" t="s">
        <v>584</v>
      </c>
      <c r="B8" s="33" t="s">
        <v>570</v>
      </c>
      <c r="C8" s="10" t="s">
        <v>585</v>
      </c>
      <c r="D8" s="27" t="s">
        <v>586</v>
      </c>
      <c r="E8" s="10" t="s">
        <v>587</v>
      </c>
      <c r="F8" s="35">
        <v>19548160</v>
      </c>
      <c r="G8" s="35">
        <v>0</v>
      </c>
      <c r="H8" s="35">
        <v>19548160</v>
      </c>
      <c r="I8" s="12">
        <v>43411</v>
      </c>
      <c r="J8" s="74" t="s">
        <v>2378</v>
      </c>
      <c r="K8" s="14" t="s">
        <v>10</v>
      </c>
      <c r="L8" s="8"/>
    </row>
    <row r="9" spans="1:12" ht="48">
      <c r="A9" s="9" t="s">
        <v>588</v>
      </c>
      <c r="B9" s="33" t="s">
        <v>570</v>
      </c>
      <c r="C9" s="10" t="s">
        <v>589</v>
      </c>
      <c r="D9" s="27" t="s">
        <v>590</v>
      </c>
      <c r="E9" s="10" t="s">
        <v>591</v>
      </c>
      <c r="F9" s="35">
        <v>2181596</v>
      </c>
      <c r="G9" s="11">
        <v>0</v>
      </c>
      <c r="H9" s="35">
        <v>2181596</v>
      </c>
      <c r="I9" s="12">
        <v>43411</v>
      </c>
      <c r="J9" s="74" t="s">
        <v>1416</v>
      </c>
      <c r="K9" s="14" t="s">
        <v>10</v>
      </c>
      <c r="L9" s="8"/>
    </row>
    <row r="10" spans="1:12" ht="48">
      <c r="A10" s="9" t="s">
        <v>592</v>
      </c>
      <c r="B10" s="33" t="s">
        <v>570</v>
      </c>
      <c r="C10" s="10" t="s">
        <v>529</v>
      </c>
      <c r="D10" s="27" t="s">
        <v>593</v>
      </c>
      <c r="E10" s="10" t="s">
        <v>594</v>
      </c>
      <c r="F10" s="35">
        <v>6285992</v>
      </c>
      <c r="G10" s="11">
        <v>0</v>
      </c>
      <c r="H10" s="35">
        <v>6285992</v>
      </c>
      <c r="I10" s="12">
        <v>43412</v>
      </c>
      <c r="J10" s="74" t="s">
        <v>1417</v>
      </c>
      <c r="K10" s="14" t="s">
        <v>10</v>
      </c>
      <c r="L10" s="8"/>
    </row>
    <row r="11" spans="1:12" ht="48">
      <c r="A11" s="9" t="s">
        <v>595</v>
      </c>
      <c r="B11" s="33" t="s">
        <v>570</v>
      </c>
      <c r="C11" s="10" t="s">
        <v>596</v>
      </c>
      <c r="D11" s="27" t="s">
        <v>597</v>
      </c>
      <c r="E11" s="10" t="s">
        <v>598</v>
      </c>
      <c r="F11" s="35">
        <v>9601534</v>
      </c>
      <c r="G11" s="11">
        <v>0</v>
      </c>
      <c r="H11" s="35">
        <v>9601534</v>
      </c>
      <c r="I11" s="12">
        <v>43411</v>
      </c>
      <c r="J11" s="74" t="s">
        <v>1418</v>
      </c>
      <c r="K11" s="14" t="s">
        <v>10</v>
      </c>
      <c r="L11" s="8"/>
    </row>
    <row r="12" spans="1:12" ht="48">
      <c r="A12" s="9" t="s">
        <v>599</v>
      </c>
      <c r="B12" s="33" t="s">
        <v>570</v>
      </c>
      <c r="C12" s="10" t="s">
        <v>600</v>
      </c>
      <c r="D12" s="27" t="s">
        <v>601</v>
      </c>
      <c r="E12" s="10" t="s">
        <v>602</v>
      </c>
      <c r="F12" s="35">
        <v>5805292</v>
      </c>
      <c r="G12" s="11">
        <v>0</v>
      </c>
      <c r="H12" s="35">
        <v>5805292</v>
      </c>
      <c r="I12" s="12">
        <v>43411</v>
      </c>
      <c r="J12" s="74" t="s">
        <v>1419</v>
      </c>
      <c r="K12" s="14" t="s">
        <v>10</v>
      </c>
      <c r="L12" s="8"/>
    </row>
    <row r="13" spans="1:12" ht="48">
      <c r="A13" s="9" t="s">
        <v>603</v>
      </c>
      <c r="B13" s="33" t="s">
        <v>570</v>
      </c>
      <c r="C13" s="10" t="s">
        <v>604</v>
      </c>
      <c r="D13" s="27" t="s">
        <v>605</v>
      </c>
      <c r="E13" s="10" t="s">
        <v>606</v>
      </c>
      <c r="F13" s="35">
        <v>8381292</v>
      </c>
      <c r="G13" s="11">
        <v>0</v>
      </c>
      <c r="H13" s="35">
        <v>8381292</v>
      </c>
      <c r="I13" s="12">
        <v>43411</v>
      </c>
      <c r="J13" s="74" t="s">
        <v>1420</v>
      </c>
      <c r="K13" s="14" t="s">
        <v>10</v>
      </c>
      <c r="L13" s="8"/>
    </row>
    <row r="14" spans="1:12" ht="48">
      <c r="A14" s="9" t="s">
        <v>607</v>
      </c>
      <c r="B14" s="33" t="s">
        <v>570</v>
      </c>
      <c r="C14" s="10" t="s">
        <v>459</v>
      </c>
      <c r="D14" s="27" t="s">
        <v>608</v>
      </c>
      <c r="E14" s="10" t="s">
        <v>609</v>
      </c>
      <c r="F14" s="35">
        <v>6742036</v>
      </c>
      <c r="G14" s="11">
        <v>0</v>
      </c>
      <c r="H14" s="35">
        <v>6742036</v>
      </c>
      <c r="I14" s="12">
        <v>43411</v>
      </c>
      <c r="J14" s="74" t="s">
        <v>1421</v>
      </c>
      <c r="K14" s="14" t="s">
        <v>10</v>
      </c>
      <c r="L14" s="8"/>
    </row>
    <row r="15" spans="1:12" ht="48">
      <c r="A15" s="9" t="s">
        <v>610</v>
      </c>
      <c r="B15" s="33" t="s">
        <v>570</v>
      </c>
      <c r="C15" s="10" t="s">
        <v>611</v>
      </c>
      <c r="D15" s="27" t="s">
        <v>612</v>
      </c>
      <c r="E15" s="10" t="s">
        <v>613</v>
      </c>
      <c r="F15" s="35">
        <v>9083850</v>
      </c>
      <c r="G15" s="11">
        <v>0</v>
      </c>
      <c r="H15" s="35">
        <v>9083850</v>
      </c>
      <c r="I15" s="12">
        <v>43412</v>
      </c>
      <c r="J15" s="74" t="s">
        <v>1422</v>
      </c>
      <c r="K15" s="14" t="s">
        <v>10</v>
      </c>
      <c r="L15" s="8"/>
    </row>
    <row r="16" spans="1:12" ht="48">
      <c r="A16" s="9" t="s">
        <v>614</v>
      </c>
      <c r="B16" s="33" t="s">
        <v>570</v>
      </c>
      <c r="C16" s="10" t="s">
        <v>615</v>
      </c>
      <c r="D16" s="27" t="s">
        <v>616</v>
      </c>
      <c r="E16" s="10" t="s">
        <v>617</v>
      </c>
      <c r="F16" s="35">
        <v>12929404</v>
      </c>
      <c r="G16" s="11">
        <v>0</v>
      </c>
      <c r="H16" s="35">
        <v>12929404</v>
      </c>
      <c r="I16" s="12">
        <v>43411</v>
      </c>
      <c r="J16" s="74" t="s">
        <v>1423</v>
      </c>
      <c r="K16" s="14" t="s">
        <v>10</v>
      </c>
      <c r="L16" s="8"/>
    </row>
    <row r="17" spans="1:12" ht="48">
      <c r="A17" s="9" t="s">
        <v>618</v>
      </c>
      <c r="B17" s="33" t="s">
        <v>570</v>
      </c>
      <c r="C17" s="27" t="s">
        <v>619</v>
      </c>
      <c r="D17" s="27" t="s">
        <v>620</v>
      </c>
      <c r="E17" s="27" t="s">
        <v>621</v>
      </c>
      <c r="F17" s="11">
        <v>4757596</v>
      </c>
      <c r="G17" s="11">
        <v>0</v>
      </c>
      <c r="H17" s="11">
        <v>4757596</v>
      </c>
      <c r="I17" s="12">
        <v>43444</v>
      </c>
      <c r="J17" s="74" t="s">
        <v>1424</v>
      </c>
      <c r="K17" s="14" t="s">
        <v>10</v>
      </c>
      <c r="L17" s="8"/>
    </row>
    <row r="18" spans="1:12" ht="48">
      <c r="A18" s="9" t="s">
        <v>622</v>
      </c>
      <c r="B18" s="33" t="s">
        <v>570</v>
      </c>
      <c r="C18" s="27" t="s">
        <v>623</v>
      </c>
      <c r="D18" s="27" t="s">
        <v>624</v>
      </c>
      <c r="E18" s="27" t="s">
        <v>625</v>
      </c>
      <c r="F18" s="11">
        <v>1922754</v>
      </c>
      <c r="G18" s="11">
        <v>0</v>
      </c>
      <c r="H18" s="11">
        <v>1922754</v>
      </c>
      <c r="I18" s="12">
        <v>43444</v>
      </c>
      <c r="J18" s="74" t="s">
        <v>1425</v>
      </c>
      <c r="K18" s="14" t="s">
        <v>10</v>
      </c>
      <c r="L18" s="8"/>
    </row>
    <row r="19" spans="1:12" ht="48">
      <c r="A19" s="9" t="s">
        <v>626</v>
      </c>
      <c r="B19" s="33" t="s">
        <v>570</v>
      </c>
      <c r="C19" s="27" t="s">
        <v>627</v>
      </c>
      <c r="D19" s="27" t="s">
        <v>628</v>
      </c>
      <c r="E19" s="27" t="s">
        <v>629</v>
      </c>
      <c r="F19" s="11">
        <v>6902254</v>
      </c>
      <c r="G19" s="11">
        <v>0</v>
      </c>
      <c r="H19" s="11">
        <v>6902254</v>
      </c>
      <c r="I19" s="12">
        <v>43444</v>
      </c>
      <c r="J19" s="74" t="s">
        <v>1426</v>
      </c>
      <c r="K19" s="14" t="s">
        <v>10</v>
      </c>
      <c r="L19" s="8"/>
    </row>
    <row r="20" spans="1:12" ht="48">
      <c r="A20" s="9" t="s">
        <v>630</v>
      </c>
      <c r="B20" s="33" t="s">
        <v>570</v>
      </c>
      <c r="C20" s="27" t="s">
        <v>631</v>
      </c>
      <c r="D20" s="27" t="s">
        <v>632</v>
      </c>
      <c r="E20" s="34" t="s">
        <v>633</v>
      </c>
      <c r="F20" s="11">
        <v>3697618</v>
      </c>
      <c r="G20" s="11">
        <v>0</v>
      </c>
      <c r="H20" s="11">
        <v>3697618</v>
      </c>
      <c r="I20" s="12">
        <v>43444</v>
      </c>
      <c r="J20" s="74" t="s">
        <v>1427</v>
      </c>
      <c r="K20" s="14" t="s">
        <v>10</v>
      </c>
      <c r="L20" s="8"/>
    </row>
    <row r="21" spans="1:12" ht="48">
      <c r="A21" s="9" t="s">
        <v>634</v>
      </c>
      <c r="B21" s="33" t="s">
        <v>570</v>
      </c>
      <c r="C21" s="27" t="s">
        <v>635</v>
      </c>
      <c r="D21" s="27" t="s">
        <v>636</v>
      </c>
      <c r="E21" s="34" t="s">
        <v>591</v>
      </c>
      <c r="F21" s="11">
        <v>2181596</v>
      </c>
      <c r="G21" s="11">
        <v>0</v>
      </c>
      <c r="H21" s="11">
        <v>2181596</v>
      </c>
      <c r="I21" s="12">
        <v>43444</v>
      </c>
      <c r="J21" s="74" t="s">
        <v>2379</v>
      </c>
      <c r="K21" s="14" t="s">
        <v>10</v>
      </c>
      <c r="L21" s="8"/>
    </row>
    <row r="22" spans="1:12" ht="48">
      <c r="A22" s="9" t="s">
        <v>637</v>
      </c>
      <c r="B22" s="33" t="s">
        <v>570</v>
      </c>
      <c r="C22" s="27" t="s">
        <v>535</v>
      </c>
      <c r="D22" s="27" t="s">
        <v>638</v>
      </c>
      <c r="E22" s="34" t="s">
        <v>639</v>
      </c>
      <c r="F22" s="11">
        <v>7210362</v>
      </c>
      <c r="G22" s="11">
        <v>0</v>
      </c>
      <c r="H22" s="11">
        <v>7210362</v>
      </c>
      <c r="I22" s="12">
        <v>43444</v>
      </c>
      <c r="J22" s="74" t="s">
        <v>1428</v>
      </c>
      <c r="K22" s="14" t="s">
        <v>10</v>
      </c>
      <c r="L22" s="8"/>
    </row>
    <row r="23" spans="1:12" ht="48">
      <c r="A23" s="9" t="s">
        <v>640</v>
      </c>
      <c r="B23" s="33" t="s">
        <v>570</v>
      </c>
      <c r="C23" s="27" t="s">
        <v>641</v>
      </c>
      <c r="D23" s="27" t="s">
        <v>642</v>
      </c>
      <c r="E23" s="34" t="s">
        <v>643</v>
      </c>
      <c r="F23" s="11">
        <v>10809402</v>
      </c>
      <c r="G23" s="11">
        <v>0</v>
      </c>
      <c r="H23" s="11">
        <v>10809402</v>
      </c>
      <c r="I23" s="12">
        <v>43444</v>
      </c>
      <c r="J23" s="74" t="s">
        <v>1429</v>
      </c>
      <c r="K23" s="14" t="s">
        <v>10</v>
      </c>
      <c r="L23" s="8"/>
    </row>
    <row r="24" spans="1:12" ht="48">
      <c r="A24" s="9" t="s">
        <v>644</v>
      </c>
      <c r="B24" s="33" t="s">
        <v>570</v>
      </c>
      <c r="C24" s="27" t="s">
        <v>645</v>
      </c>
      <c r="D24" s="27" t="s">
        <v>646</v>
      </c>
      <c r="E24" s="34" t="s">
        <v>647</v>
      </c>
      <c r="F24" s="11">
        <v>5743652</v>
      </c>
      <c r="G24" s="11">
        <v>0</v>
      </c>
      <c r="H24" s="11">
        <v>5743652</v>
      </c>
      <c r="I24" s="12">
        <v>43444</v>
      </c>
      <c r="J24" s="74" t="s">
        <v>1430</v>
      </c>
      <c r="K24" s="14" t="s">
        <v>10</v>
      </c>
      <c r="L24" s="8"/>
    </row>
    <row r="25" spans="1:12" ht="48">
      <c r="A25" s="9" t="s">
        <v>648</v>
      </c>
      <c r="B25" s="33" t="s">
        <v>570</v>
      </c>
      <c r="C25" s="27" t="s">
        <v>649</v>
      </c>
      <c r="D25" s="27" t="s">
        <v>650</v>
      </c>
      <c r="E25" s="34" t="s">
        <v>651</v>
      </c>
      <c r="F25" s="11">
        <v>1811848</v>
      </c>
      <c r="G25" s="11">
        <v>0</v>
      </c>
      <c r="H25" s="11">
        <v>1811848</v>
      </c>
      <c r="I25" s="12">
        <v>43444</v>
      </c>
      <c r="J25" s="74" t="s">
        <v>2380</v>
      </c>
      <c r="K25" s="14" t="s">
        <v>10</v>
      </c>
      <c r="L25" s="8"/>
    </row>
    <row r="26" spans="1:12" ht="48">
      <c r="A26" s="9" t="s">
        <v>652</v>
      </c>
      <c r="B26" s="33" t="s">
        <v>570</v>
      </c>
      <c r="C26" s="27" t="s">
        <v>281</v>
      </c>
      <c r="D26" s="27" t="s">
        <v>653</v>
      </c>
      <c r="E26" s="34" t="s">
        <v>654</v>
      </c>
      <c r="F26" s="11">
        <v>16614694</v>
      </c>
      <c r="G26" s="11">
        <v>0</v>
      </c>
      <c r="H26" s="11">
        <v>16614694</v>
      </c>
      <c r="I26" s="12">
        <v>43444</v>
      </c>
      <c r="J26" s="74" t="s">
        <v>1431</v>
      </c>
      <c r="K26" s="14" t="s">
        <v>10</v>
      </c>
      <c r="L26" s="8"/>
    </row>
    <row r="27" spans="1:12" ht="48">
      <c r="A27" s="9" t="s">
        <v>655</v>
      </c>
      <c r="B27" s="33" t="s">
        <v>570</v>
      </c>
      <c r="C27" s="27" t="s">
        <v>656</v>
      </c>
      <c r="D27" s="27" t="s">
        <v>657</v>
      </c>
      <c r="E27" s="34" t="s">
        <v>658</v>
      </c>
      <c r="F27" s="11">
        <v>2958122</v>
      </c>
      <c r="G27" s="11">
        <v>0</v>
      </c>
      <c r="H27" s="11">
        <v>2958122</v>
      </c>
      <c r="I27" s="12">
        <v>43444</v>
      </c>
      <c r="J27" s="74" t="s">
        <v>1432</v>
      </c>
      <c r="K27" s="14" t="s">
        <v>10</v>
      </c>
      <c r="L27" s="8"/>
    </row>
    <row r="28" spans="1:12" ht="48">
      <c r="A28" s="9" t="s">
        <v>659</v>
      </c>
      <c r="B28" s="33" t="s">
        <v>570</v>
      </c>
      <c r="C28" s="27" t="s">
        <v>660</v>
      </c>
      <c r="D28" s="27" t="s">
        <v>661</v>
      </c>
      <c r="E28" s="34" t="s">
        <v>662</v>
      </c>
      <c r="F28" s="11">
        <v>16306540</v>
      </c>
      <c r="G28" s="11">
        <v>0</v>
      </c>
      <c r="H28" s="11">
        <v>16306540</v>
      </c>
      <c r="I28" s="12">
        <v>43444</v>
      </c>
      <c r="J28" s="74" t="s">
        <v>1433</v>
      </c>
      <c r="K28" s="14" t="s">
        <v>10</v>
      </c>
      <c r="L28" s="8"/>
    </row>
    <row r="29" spans="1:12" ht="48">
      <c r="A29" s="9" t="s">
        <v>663</v>
      </c>
      <c r="B29" s="33" t="s">
        <v>570</v>
      </c>
      <c r="C29" s="27" t="s">
        <v>457</v>
      </c>
      <c r="D29" s="27" t="s">
        <v>664</v>
      </c>
      <c r="E29" s="34" t="s">
        <v>665</v>
      </c>
      <c r="F29" s="11">
        <v>23590870</v>
      </c>
      <c r="G29" s="11">
        <v>0</v>
      </c>
      <c r="H29" s="11">
        <v>23590870</v>
      </c>
      <c r="I29" s="12">
        <v>43444</v>
      </c>
      <c r="J29" s="74" t="s">
        <v>1434</v>
      </c>
      <c r="K29" s="14" t="s">
        <v>10</v>
      </c>
      <c r="L29" s="8"/>
    </row>
    <row r="30" spans="1:12" ht="48">
      <c r="A30" s="9" t="s">
        <v>666</v>
      </c>
      <c r="B30" s="33" t="s">
        <v>570</v>
      </c>
      <c r="C30" s="27" t="s">
        <v>667</v>
      </c>
      <c r="D30" s="27" t="s">
        <v>668</v>
      </c>
      <c r="E30" s="34" t="s">
        <v>669</v>
      </c>
      <c r="F30" s="11">
        <v>5903870</v>
      </c>
      <c r="G30" s="11">
        <v>0</v>
      </c>
      <c r="H30" s="11">
        <v>5903870</v>
      </c>
      <c r="I30" s="12">
        <v>43444</v>
      </c>
      <c r="J30" s="74" t="s">
        <v>1435</v>
      </c>
      <c r="K30" s="14" t="s">
        <v>10</v>
      </c>
      <c r="L30" s="8"/>
    </row>
    <row r="31" spans="1:12" ht="72">
      <c r="A31" s="9" t="s">
        <v>670</v>
      </c>
      <c r="B31" s="33" t="s">
        <v>570</v>
      </c>
      <c r="C31" s="27" t="s">
        <v>2505</v>
      </c>
      <c r="D31" s="27" t="s">
        <v>671</v>
      </c>
      <c r="E31" s="34" t="s">
        <v>672</v>
      </c>
      <c r="F31" s="11">
        <v>16232618</v>
      </c>
      <c r="G31" s="11">
        <v>0</v>
      </c>
      <c r="H31" s="11">
        <v>16232618</v>
      </c>
      <c r="I31" s="17" t="s">
        <v>2503</v>
      </c>
      <c r="J31" s="74" t="s">
        <v>2504</v>
      </c>
      <c r="K31" s="14" t="s">
        <v>2502</v>
      </c>
      <c r="L31" s="8"/>
    </row>
    <row r="32" spans="1:12" ht="48">
      <c r="A32" s="9" t="s">
        <v>673</v>
      </c>
      <c r="B32" s="33" t="s">
        <v>570</v>
      </c>
      <c r="C32" s="27" t="s">
        <v>674</v>
      </c>
      <c r="D32" s="27" t="s">
        <v>675</v>
      </c>
      <c r="E32" s="34" t="s">
        <v>676</v>
      </c>
      <c r="F32" s="11">
        <v>16491414</v>
      </c>
      <c r="G32" s="11">
        <v>0</v>
      </c>
      <c r="H32" s="11">
        <v>16491414</v>
      </c>
      <c r="I32" s="12">
        <v>43445</v>
      </c>
      <c r="J32" s="74" t="s">
        <v>1436</v>
      </c>
      <c r="K32" s="14" t="s">
        <v>10</v>
      </c>
      <c r="L32" s="8"/>
    </row>
    <row r="33" spans="1:12" ht="48">
      <c r="A33" s="9" t="s">
        <v>677</v>
      </c>
      <c r="B33" s="33" t="s">
        <v>570</v>
      </c>
      <c r="C33" s="27" t="s">
        <v>678</v>
      </c>
      <c r="D33" s="27" t="s">
        <v>679</v>
      </c>
      <c r="E33" s="34" t="s">
        <v>680</v>
      </c>
      <c r="F33" s="11">
        <v>5139718</v>
      </c>
      <c r="G33" s="11">
        <v>0</v>
      </c>
      <c r="H33" s="11">
        <v>5139718</v>
      </c>
      <c r="I33" s="12">
        <v>43445</v>
      </c>
      <c r="J33" s="74" t="s">
        <v>1437</v>
      </c>
      <c r="K33" s="14" t="s">
        <v>10</v>
      </c>
      <c r="L33" s="8"/>
    </row>
    <row r="34" spans="1:12" ht="48">
      <c r="A34" s="9" t="s">
        <v>681</v>
      </c>
      <c r="B34" s="33" t="s">
        <v>570</v>
      </c>
      <c r="C34" s="27" t="s">
        <v>682</v>
      </c>
      <c r="D34" s="27" t="s">
        <v>683</v>
      </c>
      <c r="E34" s="34" t="s">
        <v>684</v>
      </c>
      <c r="F34" s="11">
        <v>15493076</v>
      </c>
      <c r="G34" s="11">
        <v>0</v>
      </c>
      <c r="H34" s="11">
        <v>15493076</v>
      </c>
      <c r="I34" s="12">
        <v>43445</v>
      </c>
      <c r="J34" s="74" t="s">
        <v>1438</v>
      </c>
      <c r="K34" s="14" t="s">
        <v>10</v>
      </c>
      <c r="L34" s="8"/>
    </row>
    <row r="35" spans="1:12" ht="48">
      <c r="A35" s="9" t="s">
        <v>685</v>
      </c>
      <c r="B35" s="33" t="s">
        <v>570</v>
      </c>
      <c r="C35" s="27" t="s">
        <v>686</v>
      </c>
      <c r="D35" s="27" t="s">
        <v>687</v>
      </c>
      <c r="E35" s="34" t="s">
        <v>688</v>
      </c>
      <c r="F35" s="11">
        <v>2736264</v>
      </c>
      <c r="G35" s="11">
        <v>0</v>
      </c>
      <c r="H35" s="11">
        <v>2736264</v>
      </c>
      <c r="I35" s="12">
        <v>43445</v>
      </c>
      <c r="J35" s="74" t="s">
        <v>1439</v>
      </c>
      <c r="K35" s="14" t="s">
        <v>10</v>
      </c>
      <c r="L35" s="8"/>
    </row>
    <row r="36" spans="1:12" ht="48">
      <c r="A36" s="9" t="s">
        <v>689</v>
      </c>
      <c r="B36" s="33" t="s">
        <v>570</v>
      </c>
      <c r="C36" s="27" t="s">
        <v>690</v>
      </c>
      <c r="D36" s="27" t="s">
        <v>691</v>
      </c>
      <c r="E36" s="34" t="s">
        <v>692</v>
      </c>
      <c r="F36" s="11">
        <v>2218580</v>
      </c>
      <c r="G36" s="11">
        <v>0</v>
      </c>
      <c r="H36" s="11">
        <v>2218580</v>
      </c>
      <c r="I36" s="12">
        <v>43445</v>
      </c>
      <c r="J36" s="74" t="s">
        <v>1440</v>
      </c>
      <c r="K36" s="14" t="s">
        <v>10</v>
      </c>
      <c r="L36" s="8"/>
    </row>
    <row r="37" spans="1:12" ht="48">
      <c r="A37" s="9" t="s">
        <v>693</v>
      </c>
      <c r="B37" s="33" t="s">
        <v>570</v>
      </c>
      <c r="C37" s="27" t="s">
        <v>694</v>
      </c>
      <c r="D37" s="27" t="s">
        <v>695</v>
      </c>
      <c r="E37" s="34" t="s">
        <v>696</v>
      </c>
      <c r="F37" s="11">
        <v>2440438</v>
      </c>
      <c r="G37" s="11">
        <v>0</v>
      </c>
      <c r="H37" s="11">
        <v>2440438</v>
      </c>
      <c r="I37" s="12">
        <v>43445</v>
      </c>
      <c r="J37" s="74" t="s">
        <v>1441</v>
      </c>
      <c r="K37" s="14" t="s">
        <v>10</v>
      </c>
      <c r="L37" s="8"/>
    </row>
    <row r="38" spans="1:12" ht="48">
      <c r="A38" s="9" t="s">
        <v>697</v>
      </c>
      <c r="B38" s="33" t="s">
        <v>570</v>
      </c>
      <c r="C38" s="27" t="s">
        <v>698</v>
      </c>
      <c r="D38" s="27" t="s">
        <v>699</v>
      </c>
      <c r="E38" s="34" t="s">
        <v>700</v>
      </c>
      <c r="F38" s="11">
        <v>4782252</v>
      </c>
      <c r="G38" s="11">
        <v>0</v>
      </c>
      <c r="H38" s="11">
        <v>4782252</v>
      </c>
      <c r="I38" s="12">
        <v>43445</v>
      </c>
      <c r="J38" s="74" t="s">
        <v>1442</v>
      </c>
      <c r="K38" s="14" t="s">
        <v>10</v>
      </c>
      <c r="L38" s="8"/>
    </row>
    <row r="39" spans="1:12" ht="48">
      <c r="A39" s="9" t="s">
        <v>701</v>
      </c>
      <c r="B39" s="33" t="s">
        <v>570</v>
      </c>
      <c r="C39" s="27" t="s">
        <v>702</v>
      </c>
      <c r="D39" s="27" t="s">
        <v>703</v>
      </c>
      <c r="E39" s="34" t="s">
        <v>704</v>
      </c>
      <c r="F39" s="11">
        <v>3648306</v>
      </c>
      <c r="G39" s="11">
        <v>0</v>
      </c>
      <c r="H39" s="11">
        <v>3648306</v>
      </c>
      <c r="I39" s="12">
        <v>43445</v>
      </c>
      <c r="J39" s="74" t="s">
        <v>1443</v>
      </c>
      <c r="K39" s="14" t="s">
        <v>10</v>
      </c>
      <c r="L39" s="8"/>
    </row>
    <row r="40" spans="1:12" ht="48">
      <c r="A40" s="9" t="s">
        <v>705</v>
      </c>
      <c r="B40" s="33" t="s">
        <v>570</v>
      </c>
      <c r="C40" s="27" t="s">
        <v>706</v>
      </c>
      <c r="D40" s="27" t="s">
        <v>707</v>
      </c>
      <c r="E40" s="34" t="s">
        <v>708</v>
      </c>
      <c r="F40" s="11">
        <v>12485688</v>
      </c>
      <c r="G40" s="11">
        <v>0</v>
      </c>
      <c r="H40" s="11">
        <v>12485688</v>
      </c>
      <c r="I40" s="12">
        <v>43445</v>
      </c>
      <c r="J40" s="74" t="s">
        <v>1444</v>
      </c>
      <c r="K40" s="14" t="s">
        <v>10</v>
      </c>
      <c r="L40" s="8"/>
    </row>
    <row r="41" spans="1:12" ht="48">
      <c r="A41" s="9" t="s">
        <v>709</v>
      </c>
      <c r="B41" s="33" t="s">
        <v>570</v>
      </c>
      <c r="C41" s="27" t="s">
        <v>710</v>
      </c>
      <c r="D41" s="27" t="s">
        <v>711</v>
      </c>
      <c r="E41" s="34" t="s">
        <v>712</v>
      </c>
      <c r="F41" s="11">
        <v>2810186</v>
      </c>
      <c r="G41" s="11">
        <v>0</v>
      </c>
      <c r="H41" s="11">
        <v>2810186</v>
      </c>
      <c r="I41" s="12">
        <v>43445</v>
      </c>
      <c r="J41" s="74" t="s">
        <v>1445</v>
      </c>
      <c r="K41" s="14" t="s">
        <v>10</v>
      </c>
      <c r="L41" s="8"/>
    </row>
    <row r="42" spans="1:12" ht="48">
      <c r="A42" s="9" t="s">
        <v>713</v>
      </c>
      <c r="B42" s="33" t="s">
        <v>570</v>
      </c>
      <c r="C42" s="27" t="s">
        <v>714</v>
      </c>
      <c r="D42" s="27" t="s">
        <v>715</v>
      </c>
      <c r="E42" s="34" t="s">
        <v>716</v>
      </c>
      <c r="F42" s="11">
        <v>2711608</v>
      </c>
      <c r="G42" s="11">
        <v>0</v>
      </c>
      <c r="H42" s="11">
        <v>2711608</v>
      </c>
      <c r="I42" s="12">
        <v>43445</v>
      </c>
      <c r="J42" s="74" t="s">
        <v>1446</v>
      </c>
      <c r="K42" s="14" t="s">
        <v>10</v>
      </c>
      <c r="L42" s="8"/>
    </row>
    <row r="43" spans="1:12" ht="48">
      <c r="A43" s="9" t="s">
        <v>717</v>
      </c>
      <c r="B43" s="33" t="s">
        <v>570</v>
      </c>
      <c r="C43" s="27" t="s">
        <v>449</v>
      </c>
      <c r="D43" s="27" t="s">
        <v>718</v>
      </c>
      <c r="E43" s="34" t="s">
        <v>719</v>
      </c>
      <c r="F43" s="11">
        <v>11437992</v>
      </c>
      <c r="G43" s="11">
        <v>0</v>
      </c>
      <c r="H43" s="11">
        <v>11437992</v>
      </c>
      <c r="I43" s="12">
        <v>43445</v>
      </c>
      <c r="J43" s="74" t="s">
        <v>1447</v>
      </c>
      <c r="K43" s="14" t="s">
        <v>10</v>
      </c>
      <c r="L43" s="8"/>
    </row>
    <row r="44" spans="1:12" ht="48">
      <c r="A44" s="9" t="s">
        <v>720</v>
      </c>
      <c r="B44" s="33" t="s">
        <v>570</v>
      </c>
      <c r="C44" s="27" t="s">
        <v>721</v>
      </c>
      <c r="D44" s="27" t="s">
        <v>722</v>
      </c>
      <c r="E44" s="34" t="s">
        <v>723</v>
      </c>
      <c r="F44" s="11">
        <v>12263830</v>
      </c>
      <c r="G44" s="11">
        <v>0</v>
      </c>
      <c r="H44" s="11">
        <v>12263830</v>
      </c>
      <c r="I44" s="12">
        <v>43445</v>
      </c>
      <c r="J44" s="74" t="s">
        <v>1448</v>
      </c>
      <c r="K44" s="14" t="s">
        <v>10</v>
      </c>
      <c r="L44" s="8"/>
    </row>
    <row r="45" spans="1:12" ht="48">
      <c r="A45" s="9" t="s">
        <v>724</v>
      </c>
      <c r="B45" s="33" t="s">
        <v>570</v>
      </c>
      <c r="C45" s="27" t="s">
        <v>725</v>
      </c>
      <c r="D45" s="27" t="s">
        <v>726</v>
      </c>
      <c r="E45" s="34" t="s">
        <v>727</v>
      </c>
      <c r="F45" s="11">
        <v>6778974</v>
      </c>
      <c r="G45" s="11">
        <v>0</v>
      </c>
      <c r="H45" s="11">
        <v>6778974</v>
      </c>
      <c r="I45" s="12">
        <v>43445</v>
      </c>
      <c r="J45" s="74" t="s">
        <v>1449</v>
      </c>
      <c r="K45" s="14" t="s">
        <v>10</v>
      </c>
      <c r="L45" s="8"/>
    </row>
    <row r="46" spans="1:12" ht="48">
      <c r="A46" s="9" t="s">
        <v>728</v>
      </c>
      <c r="B46" s="33" t="s">
        <v>570</v>
      </c>
      <c r="C46" s="27" t="s">
        <v>729</v>
      </c>
      <c r="D46" s="27" t="s">
        <v>730</v>
      </c>
      <c r="E46" s="34" t="s">
        <v>573</v>
      </c>
      <c r="F46" s="11">
        <v>16577710</v>
      </c>
      <c r="G46" s="11">
        <v>0</v>
      </c>
      <c r="H46" s="11">
        <v>16577710</v>
      </c>
      <c r="I46" s="12">
        <v>43445</v>
      </c>
      <c r="J46" s="74" t="s">
        <v>1450</v>
      </c>
      <c r="K46" s="14" t="s">
        <v>10</v>
      </c>
      <c r="L46" s="8"/>
    </row>
    <row r="47" spans="1:12" ht="48">
      <c r="A47" s="9" t="s">
        <v>731</v>
      </c>
      <c r="B47" s="33" t="s">
        <v>570</v>
      </c>
      <c r="C47" s="27" t="s">
        <v>511</v>
      </c>
      <c r="D47" s="27" t="s">
        <v>732</v>
      </c>
      <c r="E47" s="34" t="s">
        <v>733</v>
      </c>
      <c r="F47" s="11">
        <v>6495522</v>
      </c>
      <c r="G47" s="11">
        <v>0</v>
      </c>
      <c r="H47" s="11">
        <v>6495522</v>
      </c>
      <c r="I47" s="12">
        <v>43445</v>
      </c>
      <c r="J47" s="74" t="s">
        <v>1451</v>
      </c>
      <c r="K47" s="14" t="s">
        <v>10</v>
      </c>
      <c r="L47" s="8"/>
    </row>
    <row r="48" spans="1:12" ht="48">
      <c r="A48" s="9" t="s">
        <v>734</v>
      </c>
      <c r="B48" s="33" t="s">
        <v>570</v>
      </c>
      <c r="C48" s="27" t="s">
        <v>735</v>
      </c>
      <c r="D48" s="27" t="s">
        <v>736</v>
      </c>
      <c r="E48" s="34" t="s">
        <v>737</v>
      </c>
      <c r="F48" s="11">
        <v>3266230</v>
      </c>
      <c r="G48" s="11">
        <v>0</v>
      </c>
      <c r="H48" s="11">
        <v>3266230</v>
      </c>
      <c r="I48" s="12">
        <v>43445</v>
      </c>
      <c r="J48" s="74" t="s">
        <v>1452</v>
      </c>
      <c r="K48" s="14" t="s">
        <v>10</v>
      </c>
      <c r="L48" s="8"/>
    </row>
    <row r="49" spans="1:12" ht="48">
      <c r="A49" s="9" t="s">
        <v>738</v>
      </c>
      <c r="B49" s="33" t="s">
        <v>570</v>
      </c>
      <c r="C49" s="27" t="s">
        <v>739</v>
      </c>
      <c r="D49" s="27" t="s">
        <v>740</v>
      </c>
      <c r="E49" s="34" t="s">
        <v>741</v>
      </c>
      <c r="F49" s="11">
        <v>22210456</v>
      </c>
      <c r="G49" s="11">
        <v>0</v>
      </c>
      <c r="H49" s="11">
        <v>22210456</v>
      </c>
      <c r="I49" s="12">
        <v>43445</v>
      </c>
      <c r="J49" s="74" t="s">
        <v>1453</v>
      </c>
      <c r="K49" s="14" t="s">
        <v>10</v>
      </c>
      <c r="L49" s="8"/>
    </row>
    <row r="50" spans="1:12" ht="48">
      <c r="A50" s="9" t="s">
        <v>742</v>
      </c>
      <c r="B50" s="33" t="s">
        <v>570</v>
      </c>
      <c r="C50" s="27" t="s">
        <v>743</v>
      </c>
      <c r="D50" s="27" t="s">
        <v>744</v>
      </c>
      <c r="E50" s="34" t="s">
        <v>745</v>
      </c>
      <c r="F50" s="11">
        <v>12128222</v>
      </c>
      <c r="G50" s="11">
        <v>0</v>
      </c>
      <c r="H50" s="11">
        <v>12128222</v>
      </c>
      <c r="I50" s="12">
        <v>43445</v>
      </c>
      <c r="J50" s="74" t="s">
        <v>1454</v>
      </c>
      <c r="K50" s="14" t="s">
        <v>10</v>
      </c>
      <c r="L50" s="8"/>
    </row>
    <row r="51" spans="1:12" ht="48">
      <c r="A51" s="9" t="s">
        <v>746</v>
      </c>
      <c r="B51" s="33" t="s">
        <v>570</v>
      </c>
      <c r="C51" s="27" t="s">
        <v>747</v>
      </c>
      <c r="D51" s="27" t="s">
        <v>748</v>
      </c>
      <c r="E51" s="34" t="s">
        <v>749</v>
      </c>
      <c r="F51" s="11">
        <v>19572770</v>
      </c>
      <c r="G51" s="11">
        <v>0</v>
      </c>
      <c r="H51" s="11">
        <v>19572770</v>
      </c>
      <c r="I51" s="12">
        <v>43445</v>
      </c>
      <c r="J51" s="74" t="s">
        <v>2381</v>
      </c>
      <c r="K51" s="14" t="s">
        <v>10</v>
      </c>
      <c r="L51" s="8"/>
    </row>
    <row r="52" spans="1:12" ht="48">
      <c r="A52" s="9" t="s">
        <v>750</v>
      </c>
      <c r="B52" s="33" t="s">
        <v>570</v>
      </c>
      <c r="C52" s="27" t="s">
        <v>751</v>
      </c>
      <c r="D52" s="27" t="s">
        <v>752</v>
      </c>
      <c r="E52" s="34" t="s">
        <v>753</v>
      </c>
      <c r="F52" s="11">
        <v>11585928</v>
      </c>
      <c r="G52" s="11">
        <v>0</v>
      </c>
      <c r="H52" s="11">
        <v>11585928</v>
      </c>
      <c r="I52" s="12">
        <v>43445</v>
      </c>
      <c r="J52" s="74" t="s">
        <v>2382</v>
      </c>
      <c r="K52" s="14" t="s">
        <v>10</v>
      </c>
      <c r="L52" s="8"/>
    </row>
    <row r="53" spans="1:12" ht="48">
      <c r="A53" s="9" t="s">
        <v>754</v>
      </c>
      <c r="B53" s="33" t="s">
        <v>570</v>
      </c>
      <c r="C53" s="27" t="s">
        <v>755</v>
      </c>
      <c r="D53" s="27" t="s">
        <v>756</v>
      </c>
      <c r="E53" s="34" t="s">
        <v>737</v>
      </c>
      <c r="F53" s="11">
        <v>3266230</v>
      </c>
      <c r="G53" s="11">
        <v>0</v>
      </c>
      <c r="H53" s="11">
        <v>3266230</v>
      </c>
      <c r="I53" s="12">
        <v>43445</v>
      </c>
      <c r="J53" s="74" t="s">
        <v>2383</v>
      </c>
      <c r="K53" s="14" t="s">
        <v>10</v>
      </c>
      <c r="L53" s="8"/>
    </row>
    <row r="54" spans="1:12" ht="48">
      <c r="A54" s="9" t="s">
        <v>757</v>
      </c>
      <c r="B54" s="33" t="s">
        <v>570</v>
      </c>
      <c r="C54" s="27" t="s">
        <v>758</v>
      </c>
      <c r="D54" s="27" t="s">
        <v>759</v>
      </c>
      <c r="E54" s="34" t="s">
        <v>760</v>
      </c>
      <c r="F54" s="11">
        <v>9502910</v>
      </c>
      <c r="G54" s="11">
        <v>0</v>
      </c>
      <c r="H54" s="11">
        <v>9502910</v>
      </c>
      <c r="I54" s="12">
        <v>43446</v>
      </c>
      <c r="J54" s="74" t="s">
        <v>1455</v>
      </c>
      <c r="K54" s="14" t="s">
        <v>10</v>
      </c>
      <c r="L54" s="8"/>
    </row>
    <row r="55" spans="1:12" ht="48">
      <c r="A55" s="9" t="s">
        <v>761</v>
      </c>
      <c r="B55" s="33" t="s">
        <v>570</v>
      </c>
      <c r="C55" s="27" t="s">
        <v>762</v>
      </c>
      <c r="D55" s="27" t="s">
        <v>763</v>
      </c>
      <c r="E55" s="34" t="s">
        <v>764</v>
      </c>
      <c r="F55" s="11">
        <v>7124112</v>
      </c>
      <c r="G55" s="11">
        <v>0</v>
      </c>
      <c r="H55" s="11">
        <v>7124112</v>
      </c>
      <c r="I55" s="12">
        <v>43446</v>
      </c>
      <c r="J55" s="74" t="s">
        <v>2384</v>
      </c>
      <c r="K55" s="14" t="s">
        <v>10</v>
      </c>
      <c r="L55" s="8"/>
    </row>
    <row r="56" spans="1:12" ht="48">
      <c r="A56" s="9" t="s">
        <v>765</v>
      </c>
      <c r="B56" s="33" t="s">
        <v>570</v>
      </c>
      <c r="C56" s="27" t="s">
        <v>265</v>
      </c>
      <c r="D56" s="27" t="s">
        <v>766</v>
      </c>
      <c r="E56" s="34" t="s">
        <v>767</v>
      </c>
      <c r="F56" s="11">
        <v>8714102</v>
      </c>
      <c r="G56" s="11">
        <v>0</v>
      </c>
      <c r="H56" s="11">
        <v>8714102</v>
      </c>
      <c r="I56" s="12">
        <v>43447</v>
      </c>
      <c r="J56" s="74" t="s">
        <v>1456</v>
      </c>
      <c r="K56" s="14" t="s">
        <v>10</v>
      </c>
      <c r="L56" s="8"/>
    </row>
    <row r="57" spans="1:12" ht="48">
      <c r="A57" s="9" t="s">
        <v>768</v>
      </c>
      <c r="B57" s="33" t="s">
        <v>570</v>
      </c>
      <c r="C57" s="27" t="s">
        <v>769</v>
      </c>
      <c r="D57" s="27" t="s">
        <v>770</v>
      </c>
      <c r="E57" s="34" t="s">
        <v>771</v>
      </c>
      <c r="F57" s="11">
        <v>3463432</v>
      </c>
      <c r="G57" s="11">
        <v>0</v>
      </c>
      <c r="H57" s="11">
        <v>3463432</v>
      </c>
      <c r="I57" s="12">
        <v>43447</v>
      </c>
      <c r="J57" s="74" t="s">
        <v>2385</v>
      </c>
      <c r="K57" s="14" t="s">
        <v>10</v>
      </c>
      <c r="L57" s="8"/>
    </row>
    <row r="58" spans="1:12" ht="48">
      <c r="A58" s="9" t="s">
        <v>772</v>
      </c>
      <c r="B58" s="33" t="s">
        <v>570</v>
      </c>
      <c r="C58" s="27" t="s">
        <v>773</v>
      </c>
      <c r="D58" s="27" t="s">
        <v>774</v>
      </c>
      <c r="E58" s="34" t="s">
        <v>775</v>
      </c>
      <c r="F58" s="11">
        <v>4634362</v>
      </c>
      <c r="G58" s="11">
        <v>0</v>
      </c>
      <c r="H58" s="11">
        <v>4634362</v>
      </c>
      <c r="I58" s="12">
        <v>43446</v>
      </c>
      <c r="J58" s="74" t="s">
        <v>1457</v>
      </c>
      <c r="K58" s="14" t="s">
        <v>10</v>
      </c>
      <c r="L58" s="8"/>
    </row>
    <row r="59" spans="1:12" ht="48">
      <c r="A59" s="9" t="s">
        <v>776</v>
      </c>
      <c r="B59" s="33" t="s">
        <v>570</v>
      </c>
      <c r="C59" s="27" t="s">
        <v>777</v>
      </c>
      <c r="D59" s="27" t="s">
        <v>778</v>
      </c>
      <c r="E59" s="34" t="s">
        <v>749</v>
      </c>
      <c r="F59" s="11">
        <v>4215302</v>
      </c>
      <c r="G59" s="11">
        <v>0</v>
      </c>
      <c r="H59" s="11">
        <v>4215302</v>
      </c>
      <c r="I59" s="12">
        <v>43447</v>
      </c>
      <c r="J59" s="74" t="s">
        <v>1458</v>
      </c>
      <c r="K59" s="14" t="s">
        <v>10</v>
      </c>
      <c r="L59" s="8"/>
    </row>
    <row r="60" spans="1:12" ht="48">
      <c r="A60" s="9" t="s">
        <v>779</v>
      </c>
      <c r="B60" s="33" t="s">
        <v>570</v>
      </c>
      <c r="C60" s="27" t="s">
        <v>780</v>
      </c>
      <c r="D60" s="27" t="s">
        <v>781</v>
      </c>
      <c r="E60" s="34" t="s">
        <v>782</v>
      </c>
      <c r="F60" s="11">
        <v>1577662</v>
      </c>
      <c r="G60" s="11">
        <v>0</v>
      </c>
      <c r="H60" s="11">
        <v>1577662</v>
      </c>
      <c r="I60" s="12">
        <v>43446</v>
      </c>
      <c r="J60" s="74" t="s">
        <v>1459</v>
      </c>
      <c r="K60" s="14" t="s">
        <v>10</v>
      </c>
      <c r="L60" s="8"/>
    </row>
    <row r="61" spans="1:12" ht="48">
      <c r="A61" s="9" t="s">
        <v>783</v>
      </c>
      <c r="B61" s="33" t="s">
        <v>570</v>
      </c>
      <c r="C61" s="27" t="s">
        <v>461</v>
      </c>
      <c r="D61" s="27" t="s">
        <v>784</v>
      </c>
      <c r="E61" s="34" t="s">
        <v>785</v>
      </c>
      <c r="F61" s="11">
        <v>27399440</v>
      </c>
      <c r="G61" s="11">
        <v>0</v>
      </c>
      <c r="H61" s="11">
        <v>27399440</v>
      </c>
      <c r="I61" s="12">
        <v>43447</v>
      </c>
      <c r="J61" s="74" t="s">
        <v>1460</v>
      </c>
      <c r="K61" s="14" t="s">
        <v>10</v>
      </c>
      <c r="L61" s="8"/>
    </row>
    <row r="62" spans="1:12" ht="48">
      <c r="A62" s="9" t="s">
        <v>786</v>
      </c>
      <c r="B62" s="33" t="s">
        <v>570</v>
      </c>
      <c r="C62" s="27" t="s">
        <v>787</v>
      </c>
      <c r="D62" s="27" t="s">
        <v>788</v>
      </c>
      <c r="E62" s="34" t="s">
        <v>789</v>
      </c>
      <c r="F62" s="11">
        <v>3709946</v>
      </c>
      <c r="G62" s="11">
        <v>0</v>
      </c>
      <c r="H62" s="11">
        <v>3709946</v>
      </c>
      <c r="I62" s="12">
        <v>43447</v>
      </c>
      <c r="J62" s="74" t="s">
        <v>1461</v>
      </c>
      <c r="K62" s="14" t="s">
        <v>10</v>
      </c>
      <c r="L62" s="8"/>
    </row>
    <row r="63" spans="1:12" ht="48">
      <c r="A63" s="9" t="s">
        <v>790</v>
      </c>
      <c r="B63" s="33" t="s">
        <v>570</v>
      </c>
      <c r="C63" s="27" t="s">
        <v>791</v>
      </c>
      <c r="D63" s="27" t="s">
        <v>792</v>
      </c>
      <c r="E63" s="34" t="s">
        <v>793</v>
      </c>
      <c r="F63" s="11">
        <v>13410058</v>
      </c>
      <c r="G63" s="11">
        <v>0</v>
      </c>
      <c r="H63" s="11">
        <v>13410058</v>
      </c>
      <c r="I63" s="12">
        <v>43447</v>
      </c>
      <c r="J63" s="74" t="s">
        <v>1462</v>
      </c>
      <c r="K63" s="14" t="s">
        <v>10</v>
      </c>
      <c r="L63" s="8"/>
    </row>
    <row r="64" spans="1:12" ht="48">
      <c r="A64" s="9" t="s">
        <v>794</v>
      </c>
      <c r="B64" s="33" t="s">
        <v>570</v>
      </c>
      <c r="C64" s="27" t="s">
        <v>795</v>
      </c>
      <c r="D64" s="27" t="s">
        <v>796</v>
      </c>
      <c r="E64" s="34" t="s">
        <v>797</v>
      </c>
      <c r="F64" s="11">
        <v>11290102</v>
      </c>
      <c r="G64" s="11">
        <v>0</v>
      </c>
      <c r="H64" s="11">
        <v>11290102</v>
      </c>
      <c r="I64" s="12">
        <v>43447</v>
      </c>
      <c r="J64" s="74" t="s">
        <v>1463</v>
      </c>
      <c r="K64" s="14" t="s">
        <v>10</v>
      </c>
      <c r="L64" s="8"/>
    </row>
    <row r="65" spans="1:12" ht="48">
      <c r="A65" s="9" t="s">
        <v>798</v>
      </c>
      <c r="B65" s="33" t="s">
        <v>570</v>
      </c>
      <c r="C65" s="27" t="s">
        <v>799</v>
      </c>
      <c r="D65" s="27" t="s">
        <v>800</v>
      </c>
      <c r="E65" s="34" t="s">
        <v>801</v>
      </c>
      <c r="F65" s="11">
        <v>2699280</v>
      </c>
      <c r="G65" s="11">
        <v>0</v>
      </c>
      <c r="H65" s="11">
        <v>2699280</v>
      </c>
      <c r="I65" s="12">
        <v>43447</v>
      </c>
      <c r="J65" s="74" t="s">
        <v>1464</v>
      </c>
      <c r="K65" s="14" t="s">
        <v>10</v>
      </c>
      <c r="L65" s="8"/>
    </row>
    <row r="66" spans="1:12" ht="48">
      <c r="A66" s="9" t="s">
        <v>802</v>
      </c>
      <c r="B66" s="33" t="s">
        <v>570</v>
      </c>
      <c r="C66" s="27" t="s">
        <v>803</v>
      </c>
      <c r="D66" s="27" t="s">
        <v>804</v>
      </c>
      <c r="E66" s="34" t="s">
        <v>805</v>
      </c>
      <c r="F66" s="11">
        <v>2526734</v>
      </c>
      <c r="G66" s="11">
        <v>0</v>
      </c>
      <c r="H66" s="11">
        <v>2526734</v>
      </c>
      <c r="I66" s="12">
        <v>43447</v>
      </c>
      <c r="J66" s="74" t="s">
        <v>1465</v>
      </c>
      <c r="K66" s="14" t="s">
        <v>10</v>
      </c>
      <c r="L66" s="8"/>
    </row>
    <row r="67" spans="1:12" ht="48">
      <c r="A67" s="9" t="s">
        <v>806</v>
      </c>
      <c r="B67" s="33" t="s">
        <v>570</v>
      </c>
      <c r="C67" s="27" t="s">
        <v>807</v>
      </c>
      <c r="D67" s="27" t="s">
        <v>808</v>
      </c>
      <c r="E67" s="34" t="s">
        <v>809</v>
      </c>
      <c r="F67" s="11">
        <v>5213640</v>
      </c>
      <c r="G67" s="11">
        <v>0</v>
      </c>
      <c r="H67" s="11">
        <v>5213640</v>
      </c>
      <c r="I67" s="12">
        <v>43447</v>
      </c>
      <c r="J67" s="74" t="s">
        <v>1466</v>
      </c>
      <c r="K67" s="14" t="s">
        <v>10</v>
      </c>
      <c r="L67" s="8"/>
    </row>
    <row r="68" spans="1:12" ht="48">
      <c r="A68" s="9" t="s">
        <v>810</v>
      </c>
      <c r="B68" s="33" t="s">
        <v>570</v>
      </c>
      <c r="C68" s="27" t="s">
        <v>811</v>
      </c>
      <c r="D68" s="27" t="s">
        <v>812</v>
      </c>
      <c r="E68" s="34" t="s">
        <v>813</v>
      </c>
      <c r="F68" s="11">
        <v>6335258</v>
      </c>
      <c r="G68" s="11">
        <v>0</v>
      </c>
      <c r="H68" s="11">
        <v>6335258</v>
      </c>
      <c r="I68" s="12">
        <v>43447</v>
      </c>
      <c r="J68" s="74" t="s">
        <v>2386</v>
      </c>
      <c r="K68" s="14" t="s">
        <v>10</v>
      </c>
      <c r="L68" s="8"/>
    </row>
    <row r="69" spans="1:12" ht="48">
      <c r="A69" s="9" t="s">
        <v>814</v>
      </c>
      <c r="B69" s="33" t="s">
        <v>570</v>
      </c>
      <c r="C69" s="27" t="s">
        <v>815</v>
      </c>
      <c r="D69" s="27" t="s">
        <v>816</v>
      </c>
      <c r="E69" s="34" t="s">
        <v>817</v>
      </c>
      <c r="F69" s="11">
        <v>3278558</v>
      </c>
      <c r="G69" s="11">
        <v>0</v>
      </c>
      <c r="H69" s="11">
        <v>3278558</v>
      </c>
      <c r="I69" s="12">
        <v>43445</v>
      </c>
      <c r="J69" s="74" t="s">
        <v>1467</v>
      </c>
      <c r="K69" s="14" t="s">
        <v>10</v>
      </c>
      <c r="L69" s="8"/>
    </row>
    <row r="70" spans="1:13" ht="48">
      <c r="A70" s="9" t="s">
        <v>818</v>
      </c>
      <c r="B70" s="33" t="s">
        <v>570</v>
      </c>
      <c r="C70" s="27" t="s">
        <v>819</v>
      </c>
      <c r="D70" s="27" t="s">
        <v>820</v>
      </c>
      <c r="E70" s="34" t="s">
        <v>821</v>
      </c>
      <c r="F70" s="11">
        <v>1996722</v>
      </c>
      <c r="G70" s="11">
        <v>0</v>
      </c>
      <c r="H70" s="11">
        <v>1996722</v>
      </c>
      <c r="I70" s="12">
        <v>43445</v>
      </c>
      <c r="J70" s="74" t="s">
        <v>1468</v>
      </c>
      <c r="K70" s="14" t="s">
        <v>10</v>
      </c>
      <c r="L70" s="8"/>
      <c r="M70" s="75"/>
    </row>
    <row r="71" spans="1:12" ht="48">
      <c r="A71" s="9" t="s">
        <v>822</v>
      </c>
      <c r="B71" s="33" t="s">
        <v>570</v>
      </c>
      <c r="C71" s="27" t="s">
        <v>823</v>
      </c>
      <c r="D71" s="27" t="s">
        <v>824</v>
      </c>
      <c r="E71" s="34" t="s">
        <v>825</v>
      </c>
      <c r="F71" s="11">
        <v>1676240</v>
      </c>
      <c r="G71" s="11">
        <v>0</v>
      </c>
      <c r="H71" s="11">
        <v>1676240</v>
      </c>
      <c r="I71" s="12">
        <v>43445</v>
      </c>
      <c r="J71" s="74" t="s">
        <v>1469</v>
      </c>
      <c r="K71" s="14" t="s">
        <v>10</v>
      </c>
      <c r="L71" s="8"/>
    </row>
    <row r="72" spans="1:12" ht="48">
      <c r="A72" s="9" t="s">
        <v>826</v>
      </c>
      <c r="B72" s="33" t="s">
        <v>570</v>
      </c>
      <c r="C72" s="27" t="s">
        <v>827</v>
      </c>
      <c r="D72" s="27" t="s">
        <v>828</v>
      </c>
      <c r="E72" s="34" t="s">
        <v>829</v>
      </c>
      <c r="F72" s="11">
        <v>8763368</v>
      </c>
      <c r="G72" s="11">
        <v>0</v>
      </c>
      <c r="H72" s="11">
        <v>8763368</v>
      </c>
      <c r="I72" s="12">
        <v>43448</v>
      </c>
      <c r="J72" s="74" t="s">
        <v>1470</v>
      </c>
      <c r="K72" s="14" t="s">
        <v>10</v>
      </c>
      <c r="L72" s="8"/>
    </row>
    <row r="73" spans="1:12" ht="48">
      <c r="A73" s="9" t="s">
        <v>830</v>
      </c>
      <c r="B73" s="33" t="s">
        <v>570</v>
      </c>
      <c r="C73" s="27" t="s">
        <v>831</v>
      </c>
      <c r="D73" s="27" t="s">
        <v>832</v>
      </c>
      <c r="E73" s="34" t="s">
        <v>833</v>
      </c>
      <c r="F73" s="11">
        <v>5275280</v>
      </c>
      <c r="G73" s="11">
        <v>0</v>
      </c>
      <c r="H73" s="11">
        <v>5275280</v>
      </c>
      <c r="I73" s="12">
        <v>43446</v>
      </c>
      <c r="J73" s="74" t="s">
        <v>1471</v>
      </c>
      <c r="K73" s="14" t="s">
        <v>10</v>
      </c>
      <c r="L73" s="8"/>
    </row>
    <row r="74" spans="1:12" ht="48">
      <c r="A74" s="9" t="s">
        <v>834</v>
      </c>
      <c r="B74" s="33" t="s">
        <v>570</v>
      </c>
      <c r="C74" s="27" t="s">
        <v>835</v>
      </c>
      <c r="D74" s="27" t="s">
        <v>836</v>
      </c>
      <c r="E74" s="34" t="s">
        <v>837</v>
      </c>
      <c r="F74" s="11">
        <v>4387848</v>
      </c>
      <c r="G74" s="11">
        <v>0</v>
      </c>
      <c r="H74" s="11">
        <v>4387848</v>
      </c>
      <c r="I74" s="12">
        <v>43446</v>
      </c>
      <c r="J74" s="74" t="s">
        <v>2387</v>
      </c>
      <c r="K74" s="14" t="s">
        <v>10</v>
      </c>
      <c r="L74" s="8"/>
    </row>
    <row r="75" spans="1:12" ht="48">
      <c r="A75" s="9" t="s">
        <v>838</v>
      </c>
      <c r="B75" s="33" t="s">
        <v>570</v>
      </c>
      <c r="C75" s="27" t="s">
        <v>839</v>
      </c>
      <c r="D75" s="27" t="s">
        <v>840</v>
      </c>
      <c r="E75" s="34" t="s">
        <v>841</v>
      </c>
      <c r="F75" s="11">
        <v>1528350</v>
      </c>
      <c r="G75" s="11">
        <v>0</v>
      </c>
      <c r="H75" s="11">
        <v>1528350</v>
      </c>
      <c r="I75" s="12">
        <v>43448</v>
      </c>
      <c r="J75" s="74" t="s">
        <v>1472</v>
      </c>
      <c r="K75" s="14" t="s">
        <v>10</v>
      </c>
      <c r="L75" s="8"/>
    </row>
    <row r="76" spans="1:12" ht="48">
      <c r="A76" s="9" t="s">
        <v>842</v>
      </c>
      <c r="B76" s="33" t="s">
        <v>570</v>
      </c>
      <c r="C76" s="27" t="s">
        <v>843</v>
      </c>
      <c r="D76" s="27" t="s">
        <v>844</v>
      </c>
      <c r="E76" s="34" t="s">
        <v>845</v>
      </c>
      <c r="F76" s="11">
        <v>2341814</v>
      </c>
      <c r="G76" s="11">
        <v>0</v>
      </c>
      <c r="H76" s="11">
        <v>2341814</v>
      </c>
      <c r="I76" s="12">
        <v>43448</v>
      </c>
      <c r="J76" s="74" t="s">
        <v>1473</v>
      </c>
      <c r="K76" s="14" t="s">
        <v>10</v>
      </c>
      <c r="L76" s="8"/>
    </row>
    <row r="77" spans="1:12" ht="48">
      <c r="A77" s="9" t="s">
        <v>846</v>
      </c>
      <c r="B77" s="33" t="s">
        <v>570</v>
      </c>
      <c r="C77" s="27" t="s">
        <v>847</v>
      </c>
      <c r="D77" s="27" t="s">
        <v>848</v>
      </c>
      <c r="E77" s="34" t="s">
        <v>849</v>
      </c>
      <c r="F77" s="11">
        <v>5189030</v>
      </c>
      <c r="G77" s="11">
        <v>0</v>
      </c>
      <c r="H77" s="11">
        <v>5189030</v>
      </c>
      <c r="I77" s="12">
        <v>43446</v>
      </c>
      <c r="J77" s="74" t="s">
        <v>1474</v>
      </c>
      <c r="K77" s="14" t="s">
        <v>10</v>
      </c>
      <c r="L77" s="8"/>
    </row>
    <row r="78" spans="1:12" ht="48">
      <c r="A78" s="9" t="s">
        <v>850</v>
      </c>
      <c r="B78" s="33" t="s">
        <v>570</v>
      </c>
      <c r="C78" s="27" t="s">
        <v>851</v>
      </c>
      <c r="D78" s="27" t="s">
        <v>852</v>
      </c>
      <c r="E78" s="34" t="s">
        <v>853</v>
      </c>
      <c r="F78" s="11">
        <v>3722274</v>
      </c>
      <c r="G78" s="11">
        <v>0</v>
      </c>
      <c r="H78" s="11">
        <v>3722274</v>
      </c>
      <c r="I78" s="12">
        <v>43446</v>
      </c>
      <c r="J78" s="74" t="s">
        <v>1475</v>
      </c>
      <c r="K78" s="14" t="s">
        <v>10</v>
      </c>
      <c r="L78" s="8"/>
    </row>
    <row r="83" spans="2:11" ht="12">
      <c r="B83" s="77"/>
      <c r="J83" s="47"/>
      <c r="K83" s="47"/>
    </row>
    <row r="84" ht="12">
      <c r="B84" s="77"/>
    </row>
    <row r="85" ht="12">
      <c r="B85" s="77"/>
    </row>
    <row r="86" ht="12">
      <c r="B86" s="77"/>
    </row>
    <row r="87" ht="12">
      <c r="B87" s="77"/>
    </row>
    <row r="88" ht="12">
      <c r="B88" s="77"/>
    </row>
    <row r="89" ht="12">
      <c r="B89" s="77"/>
    </row>
    <row r="90" ht="12">
      <c r="B90" s="77"/>
    </row>
    <row r="91" spans="1:9" ht="12">
      <c r="A91" s="5"/>
      <c r="B91" s="77"/>
      <c r="C91" s="5"/>
      <c r="D91" s="5"/>
      <c r="E91" s="5"/>
      <c r="F91" s="5"/>
      <c r="G91" s="5"/>
      <c r="H91" s="5"/>
      <c r="I91" s="5"/>
    </row>
    <row r="92" spans="1:9" ht="12">
      <c r="A92" s="5"/>
      <c r="B92" s="77"/>
      <c r="C92" s="5"/>
      <c r="D92" s="5"/>
      <c r="E92" s="5"/>
      <c r="F92" s="5"/>
      <c r="G92" s="5"/>
      <c r="H92" s="5"/>
      <c r="I92" s="5"/>
    </row>
    <row r="93" spans="1:9" ht="12">
      <c r="A93" s="5"/>
      <c r="B93" s="77"/>
      <c r="C93" s="5"/>
      <c r="D93" s="5"/>
      <c r="E93" s="5"/>
      <c r="F93" s="5"/>
      <c r="G93" s="5"/>
      <c r="H93" s="5"/>
      <c r="I93" s="5"/>
    </row>
    <row r="94" spans="1:9" ht="12">
      <c r="A94" s="5"/>
      <c r="B94" s="77"/>
      <c r="C94" s="5"/>
      <c r="D94" s="5"/>
      <c r="E94" s="5"/>
      <c r="F94" s="5"/>
      <c r="G94" s="5"/>
      <c r="H94" s="5"/>
      <c r="I94" s="5"/>
    </row>
    <row r="95" spans="1:9" ht="12">
      <c r="A95" s="5"/>
      <c r="B95" s="77"/>
      <c r="C95" s="5"/>
      <c r="D95" s="5"/>
      <c r="E95" s="5"/>
      <c r="F95" s="5"/>
      <c r="G95" s="5"/>
      <c r="H95" s="5"/>
      <c r="I95" s="5"/>
    </row>
    <row r="96" spans="1:9" ht="12">
      <c r="A96" s="5"/>
      <c r="B96" s="77"/>
      <c r="C96" s="5"/>
      <c r="D96" s="5"/>
      <c r="E96" s="5"/>
      <c r="F96" s="5"/>
      <c r="G96" s="5"/>
      <c r="H96" s="5"/>
      <c r="I96" s="5"/>
    </row>
    <row r="97" spans="1:9" ht="12">
      <c r="A97" s="5"/>
      <c r="B97" s="77"/>
      <c r="C97" s="5"/>
      <c r="D97" s="5"/>
      <c r="E97" s="5"/>
      <c r="F97" s="5"/>
      <c r="G97" s="5"/>
      <c r="H97" s="5"/>
      <c r="I97" s="5"/>
    </row>
    <row r="98" spans="1:9" ht="12">
      <c r="A98" s="5"/>
      <c r="B98" s="77"/>
      <c r="C98" s="5"/>
      <c r="D98" s="5"/>
      <c r="E98" s="5"/>
      <c r="F98" s="5"/>
      <c r="G98" s="5"/>
      <c r="H98" s="5"/>
      <c r="I98" s="5"/>
    </row>
    <row r="99" spans="1:9" ht="12">
      <c r="A99" s="5"/>
      <c r="B99" s="77"/>
      <c r="C99" s="5"/>
      <c r="D99" s="5"/>
      <c r="E99" s="5"/>
      <c r="F99" s="5"/>
      <c r="G99" s="5"/>
      <c r="H99" s="5"/>
      <c r="I99" s="5"/>
    </row>
    <row r="100" spans="1:9" ht="12">
      <c r="A100" s="5"/>
      <c r="B100" s="77"/>
      <c r="C100" s="5"/>
      <c r="D100" s="5"/>
      <c r="E100" s="5"/>
      <c r="F100" s="5"/>
      <c r="G100" s="5"/>
      <c r="H100" s="5"/>
      <c r="I100" s="5"/>
    </row>
    <row r="101" spans="1:9" ht="12">
      <c r="A101" s="5"/>
      <c r="B101" s="77"/>
      <c r="C101" s="5"/>
      <c r="D101" s="5"/>
      <c r="E101" s="5"/>
      <c r="F101" s="5"/>
      <c r="G101" s="5"/>
      <c r="H101" s="5"/>
      <c r="I101" s="5"/>
    </row>
    <row r="102" spans="1:9" ht="12">
      <c r="A102" s="5"/>
      <c r="B102" s="77"/>
      <c r="C102" s="5"/>
      <c r="D102" s="5"/>
      <c r="E102" s="5"/>
      <c r="F102" s="5"/>
      <c r="G102" s="5"/>
      <c r="H102" s="5"/>
      <c r="I102" s="5"/>
    </row>
    <row r="103" spans="1:9" ht="12">
      <c r="A103" s="5"/>
      <c r="B103" s="77"/>
      <c r="C103" s="5"/>
      <c r="D103" s="5"/>
      <c r="E103" s="5"/>
      <c r="F103" s="5"/>
      <c r="G103" s="5"/>
      <c r="H103" s="5"/>
      <c r="I103" s="5"/>
    </row>
    <row r="104" spans="1:9" ht="12">
      <c r="A104" s="5"/>
      <c r="B104" s="77"/>
      <c r="C104" s="5"/>
      <c r="D104" s="5"/>
      <c r="E104" s="5"/>
      <c r="F104" s="5"/>
      <c r="G104" s="5"/>
      <c r="H104" s="5"/>
      <c r="I104" s="5"/>
    </row>
    <row r="105" spans="1:9" ht="12">
      <c r="A105" s="5"/>
      <c r="B105" s="77"/>
      <c r="C105" s="5"/>
      <c r="D105" s="5"/>
      <c r="E105" s="5"/>
      <c r="F105" s="5"/>
      <c r="G105" s="5"/>
      <c r="H105" s="5"/>
      <c r="I105" s="5"/>
    </row>
    <row r="106" spans="1:9" ht="12">
      <c r="A106" s="5"/>
      <c r="B106" s="77"/>
      <c r="C106" s="5"/>
      <c r="D106" s="5"/>
      <c r="E106" s="5"/>
      <c r="F106" s="5"/>
      <c r="G106" s="5"/>
      <c r="H106" s="5"/>
      <c r="I106" s="5"/>
    </row>
    <row r="107" spans="1:9" ht="12">
      <c r="A107" s="5"/>
      <c r="B107" s="77"/>
      <c r="C107" s="5"/>
      <c r="D107" s="5"/>
      <c r="E107" s="5"/>
      <c r="F107" s="5"/>
      <c r="G107" s="5"/>
      <c r="H107" s="5"/>
      <c r="I107" s="5"/>
    </row>
    <row r="108" spans="1:9" ht="12">
      <c r="A108" s="5"/>
      <c r="B108" s="77"/>
      <c r="C108" s="5"/>
      <c r="D108" s="5"/>
      <c r="E108" s="5"/>
      <c r="F108" s="5"/>
      <c r="G108" s="5"/>
      <c r="H108" s="5"/>
      <c r="I108" s="5"/>
    </row>
    <row r="109" spans="1:9" ht="12">
      <c r="A109" s="5"/>
      <c r="B109" s="77"/>
      <c r="C109" s="5"/>
      <c r="D109" s="5"/>
      <c r="E109" s="5"/>
      <c r="F109" s="5"/>
      <c r="G109" s="5"/>
      <c r="H109" s="5"/>
      <c r="I109" s="5"/>
    </row>
    <row r="110" spans="1:9" ht="12">
      <c r="A110" s="5"/>
      <c r="B110" s="77"/>
      <c r="C110" s="5"/>
      <c r="D110" s="5"/>
      <c r="E110" s="5"/>
      <c r="F110" s="5"/>
      <c r="G110" s="5"/>
      <c r="H110" s="5"/>
      <c r="I110" s="5"/>
    </row>
    <row r="111" spans="1:9" ht="12">
      <c r="A111" s="5"/>
      <c r="B111" s="77"/>
      <c r="C111" s="5"/>
      <c r="D111" s="5"/>
      <c r="E111" s="5"/>
      <c r="F111" s="5"/>
      <c r="G111" s="5"/>
      <c r="H111" s="5"/>
      <c r="I111" s="5"/>
    </row>
    <row r="112" spans="1:9" ht="12">
      <c r="A112" s="5"/>
      <c r="B112" s="77"/>
      <c r="C112" s="5"/>
      <c r="D112" s="5"/>
      <c r="E112" s="5"/>
      <c r="F112" s="5"/>
      <c r="G112" s="5"/>
      <c r="H112" s="5"/>
      <c r="I112" s="5"/>
    </row>
    <row r="113" spans="1:9" ht="12">
      <c r="A113" s="5"/>
      <c r="B113" s="77"/>
      <c r="C113" s="5"/>
      <c r="D113" s="5"/>
      <c r="E113" s="5"/>
      <c r="F113" s="5"/>
      <c r="G113" s="5"/>
      <c r="H113" s="5"/>
      <c r="I113" s="5"/>
    </row>
    <row r="114" spans="1:9" ht="12">
      <c r="A114" s="5"/>
      <c r="B114" s="77"/>
      <c r="C114" s="5"/>
      <c r="D114" s="5"/>
      <c r="E114" s="5"/>
      <c r="F114" s="5"/>
      <c r="G114" s="5"/>
      <c r="H114" s="5"/>
      <c r="I114" s="5"/>
    </row>
    <row r="115" spans="1:9" ht="12">
      <c r="A115" s="5"/>
      <c r="B115" s="77"/>
      <c r="C115" s="5"/>
      <c r="D115" s="5"/>
      <c r="E115" s="5"/>
      <c r="F115" s="5"/>
      <c r="G115" s="5"/>
      <c r="H115" s="5"/>
      <c r="I115" s="5"/>
    </row>
    <row r="116" spans="1:9" ht="12">
      <c r="A116" s="5"/>
      <c r="B116" s="77"/>
      <c r="C116" s="5"/>
      <c r="D116" s="5"/>
      <c r="E116" s="5"/>
      <c r="F116" s="5"/>
      <c r="G116" s="5"/>
      <c r="H116" s="5"/>
      <c r="I116" s="5"/>
    </row>
    <row r="117" spans="1:9" ht="12">
      <c r="A117" s="5"/>
      <c r="B117" s="77"/>
      <c r="C117" s="5"/>
      <c r="D117" s="5"/>
      <c r="E117" s="5"/>
      <c r="F117" s="5"/>
      <c r="G117" s="5"/>
      <c r="H117" s="5"/>
      <c r="I117" s="5"/>
    </row>
    <row r="118" spans="1:9" ht="12">
      <c r="A118" s="5"/>
      <c r="B118" s="77"/>
      <c r="C118" s="5"/>
      <c r="D118" s="5"/>
      <c r="E118" s="5"/>
      <c r="F118" s="5"/>
      <c r="G118" s="5"/>
      <c r="H118" s="5"/>
      <c r="I118" s="5"/>
    </row>
    <row r="119" spans="1:9" ht="12">
      <c r="A119" s="5"/>
      <c r="B119" s="77"/>
      <c r="C119" s="5"/>
      <c r="D119" s="5"/>
      <c r="E119" s="5"/>
      <c r="F119" s="5"/>
      <c r="G119" s="5"/>
      <c r="H119" s="5"/>
      <c r="I119" s="5"/>
    </row>
    <row r="120" spans="1:9" ht="12">
      <c r="A120" s="5"/>
      <c r="B120" s="77"/>
      <c r="C120" s="5"/>
      <c r="D120" s="5"/>
      <c r="E120" s="5"/>
      <c r="F120" s="5"/>
      <c r="G120" s="5"/>
      <c r="H120" s="5"/>
      <c r="I120" s="5"/>
    </row>
    <row r="121" spans="1:9" ht="12">
      <c r="A121" s="5"/>
      <c r="B121" s="77"/>
      <c r="C121" s="5"/>
      <c r="D121" s="5"/>
      <c r="E121" s="5"/>
      <c r="F121" s="5"/>
      <c r="G121" s="5"/>
      <c r="H121" s="5"/>
      <c r="I121" s="5"/>
    </row>
    <row r="122" spans="1:9" ht="12">
      <c r="A122" s="5"/>
      <c r="B122" s="77"/>
      <c r="C122" s="5"/>
      <c r="D122" s="5"/>
      <c r="E122" s="5"/>
      <c r="F122" s="5"/>
      <c r="G122" s="5"/>
      <c r="H122" s="5"/>
      <c r="I122" s="5"/>
    </row>
    <row r="123" spans="1:9" ht="12">
      <c r="A123" s="5"/>
      <c r="B123" s="77"/>
      <c r="C123" s="5"/>
      <c r="D123" s="5"/>
      <c r="E123" s="5"/>
      <c r="F123" s="5"/>
      <c r="G123" s="5"/>
      <c r="H123" s="5"/>
      <c r="I123" s="5"/>
    </row>
    <row r="124" spans="1:9" ht="12">
      <c r="A124" s="5"/>
      <c r="B124" s="77"/>
      <c r="C124" s="5"/>
      <c r="D124" s="5"/>
      <c r="E124" s="5"/>
      <c r="F124" s="5"/>
      <c r="G124" s="5"/>
      <c r="H124" s="5"/>
      <c r="I124" s="5"/>
    </row>
    <row r="125" spans="1:9" ht="12">
      <c r="A125" s="5"/>
      <c r="B125" s="77"/>
      <c r="C125" s="5"/>
      <c r="D125" s="5"/>
      <c r="E125" s="5"/>
      <c r="F125" s="5"/>
      <c r="G125" s="5"/>
      <c r="H125" s="5"/>
      <c r="I125" s="5"/>
    </row>
    <row r="126" spans="1:9" ht="12">
      <c r="A126" s="5"/>
      <c r="B126" s="77"/>
      <c r="C126" s="5"/>
      <c r="D126" s="5"/>
      <c r="E126" s="5"/>
      <c r="F126" s="5"/>
      <c r="G126" s="5"/>
      <c r="H126" s="5"/>
      <c r="I126" s="5"/>
    </row>
    <row r="127" spans="1:9" ht="12">
      <c r="A127" s="5"/>
      <c r="B127" s="77"/>
      <c r="C127" s="5"/>
      <c r="D127" s="5"/>
      <c r="E127" s="5"/>
      <c r="F127" s="5"/>
      <c r="G127" s="5"/>
      <c r="H127" s="5"/>
      <c r="I127" s="5"/>
    </row>
    <row r="128" spans="1:9" ht="12">
      <c r="A128" s="5"/>
      <c r="B128" s="77"/>
      <c r="C128" s="5"/>
      <c r="D128" s="5"/>
      <c r="E128" s="5"/>
      <c r="F128" s="5"/>
      <c r="G128" s="5"/>
      <c r="H128" s="5"/>
      <c r="I128" s="5"/>
    </row>
    <row r="129" spans="1:9" ht="12">
      <c r="A129" s="5"/>
      <c r="B129" s="77"/>
      <c r="C129" s="5"/>
      <c r="D129" s="5"/>
      <c r="E129" s="5"/>
      <c r="F129" s="5"/>
      <c r="G129" s="5"/>
      <c r="H129" s="5"/>
      <c r="I129" s="5"/>
    </row>
    <row r="130" spans="1:9" ht="12">
      <c r="A130" s="5"/>
      <c r="B130" s="77"/>
      <c r="C130" s="5"/>
      <c r="D130" s="5"/>
      <c r="E130" s="5"/>
      <c r="F130" s="5"/>
      <c r="G130" s="5"/>
      <c r="H130" s="5"/>
      <c r="I130" s="5"/>
    </row>
    <row r="131" spans="1:9" ht="12">
      <c r="A131" s="5"/>
      <c r="B131" s="77"/>
      <c r="C131" s="5"/>
      <c r="D131" s="5"/>
      <c r="E131" s="5"/>
      <c r="F131" s="5"/>
      <c r="G131" s="5"/>
      <c r="H131" s="5"/>
      <c r="I131" s="5"/>
    </row>
    <row r="132" spans="1:9" ht="12">
      <c r="A132" s="5"/>
      <c r="B132" s="77"/>
      <c r="C132" s="5"/>
      <c r="D132" s="5"/>
      <c r="E132" s="5"/>
      <c r="F132" s="5"/>
      <c r="G132" s="5"/>
      <c r="H132" s="5"/>
      <c r="I132" s="5"/>
    </row>
    <row r="133" spans="1:9" ht="12">
      <c r="A133" s="5"/>
      <c r="B133" s="77"/>
      <c r="C133" s="5"/>
      <c r="D133" s="5"/>
      <c r="E133" s="5"/>
      <c r="F133" s="5"/>
      <c r="G133" s="5"/>
      <c r="H133" s="5"/>
      <c r="I133" s="5"/>
    </row>
    <row r="134" spans="1:9" ht="12">
      <c r="A134" s="5"/>
      <c r="B134" s="77"/>
      <c r="C134" s="5"/>
      <c r="D134" s="5"/>
      <c r="E134" s="5"/>
      <c r="F134" s="5"/>
      <c r="G134" s="5"/>
      <c r="H134" s="5"/>
      <c r="I134" s="5"/>
    </row>
    <row r="135" spans="1:9" ht="12">
      <c r="A135" s="5"/>
      <c r="B135" s="77"/>
      <c r="C135" s="5"/>
      <c r="D135" s="5"/>
      <c r="E135" s="5"/>
      <c r="F135" s="5"/>
      <c r="G135" s="5"/>
      <c r="H135" s="5"/>
      <c r="I135" s="5"/>
    </row>
    <row r="136" spans="1:9" ht="12">
      <c r="A136" s="5"/>
      <c r="B136" s="77"/>
      <c r="C136" s="5"/>
      <c r="D136" s="5"/>
      <c r="E136" s="5"/>
      <c r="F136" s="5"/>
      <c r="G136" s="5"/>
      <c r="H136" s="5"/>
      <c r="I136" s="5"/>
    </row>
    <row r="137" spans="1:9" ht="12">
      <c r="A137" s="5"/>
      <c r="B137" s="77"/>
      <c r="C137" s="5"/>
      <c r="D137" s="5"/>
      <c r="E137" s="5"/>
      <c r="F137" s="5"/>
      <c r="G137" s="5"/>
      <c r="H137" s="5"/>
      <c r="I137" s="5"/>
    </row>
    <row r="138" spans="1:9" ht="12">
      <c r="A138" s="5"/>
      <c r="B138" s="77"/>
      <c r="C138" s="5"/>
      <c r="D138" s="5"/>
      <c r="E138" s="5"/>
      <c r="F138" s="5"/>
      <c r="G138" s="5"/>
      <c r="H138" s="5"/>
      <c r="I138" s="5"/>
    </row>
    <row r="139" spans="1:9" ht="12">
      <c r="A139" s="5"/>
      <c r="B139" s="77"/>
      <c r="C139" s="5"/>
      <c r="D139" s="5"/>
      <c r="E139" s="5"/>
      <c r="F139" s="5"/>
      <c r="G139" s="5"/>
      <c r="H139" s="5"/>
      <c r="I139" s="5"/>
    </row>
    <row r="140" spans="1:9" ht="12">
      <c r="A140" s="5"/>
      <c r="B140" s="77"/>
      <c r="C140" s="5"/>
      <c r="D140" s="5"/>
      <c r="E140" s="5"/>
      <c r="F140" s="5"/>
      <c r="G140" s="5"/>
      <c r="H140" s="5"/>
      <c r="I140" s="5"/>
    </row>
    <row r="141" spans="1:9" ht="12">
      <c r="A141" s="5"/>
      <c r="B141" s="77"/>
      <c r="C141" s="5"/>
      <c r="D141" s="5"/>
      <c r="E141" s="5"/>
      <c r="F141" s="5"/>
      <c r="G141" s="5"/>
      <c r="H141" s="5"/>
      <c r="I141" s="5"/>
    </row>
    <row r="142" spans="1:9" ht="12">
      <c r="A142" s="5"/>
      <c r="B142" s="77"/>
      <c r="C142" s="5"/>
      <c r="D142" s="5"/>
      <c r="E142" s="5"/>
      <c r="F142" s="5"/>
      <c r="G142" s="5"/>
      <c r="H142" s="5"/>
      <c r="I142" s="5"/>
    </row>
    <row r="143" spans="1:9" ht="12">
      <c r="A143" s="5"/>
      <c r="B143" s="77"/>
      <c r="C143" s="5"/>
      <c r="D143" s="5"/>
      <c r="E143" s="5"/>
      <c r="F143" s="5"/>
      <c r="G143" s="5"/>
      <c r="H143" s="5"/>
      <c r="I143" s="5"/>
    </row>
    <row r="144" spans="1:9" ht="12">
      <c r="A144" s="5"/>
      <c r="B144" s="77"/>
      <c r="C144" s="5"/>
      <c r="D144" s="5"/>
      <c r="E144" s="5"/>
      <c r="F144" s="5"/>
      <c r="G144" s="5"/>
      <c r="H144" s="5"/>
      <c r="I144" s="5"/>
    </row>
    <row r="145" spans="1:9" ht="12">
      <c r="A145" s="5"/>
      <c r="B145" s="77"/>
      <c r="C145" s="5"/>
      <c r="D145" s="5"/>
      <c r="E145" s="5"/>
      <c r="F145" s="5"/>
      <c r="G145" s="5"/>
      <c r="H145" s="5"/>
      <c r="I145" s="5"/>
    </row>
    <row r="146" spans="1:9" ht="12">
      <c r="A146" s="5"/>
      <c r="B146" s="77"/>
      <c r="C146" s="5"/>
      <c r="D146" s="5"/>
      <c r="E146" s="5"/>
      <c r="F146" s="5"/>
      <c r="G146" s="5"/>
      <c r="H146" s="5"/>
      <c r="I146" s="5"/>
    </row>
    <row r="147" spans="1:9" ht="12">
      <c r="A147" s="5"/>
      <c r="B147" s="77"/>
      <c r="C147" s="5"/>
      <c r="D147" s="5"/>
      <c r="E147" s="5"/>
      <c r="F147" s="5"/>
      <c r="G147" s="5"/>
      <c r="H147" s="5"/>
      <c r="I147" s="5"/>
    </row>
    <row r="148" spans="1:9" ht="12">
      <c r="A148" s="5"/>
      <c r="B148" s="77"/>
      <c r="C148" s="5"/>
      <c r="D148" s="5"/>
      <c r="E148" s="5"/>
      <c r="F148" s="5"/>
      <c r="G148" s="5"/>
      <c r="H148" s="5"/>
      <c r="I148" s="5"/>
    </row>
    <row r="149" spans="1:9" ht="12">
      <c r="A149" s="5"/>
      <c r="B149" s="77"/>
      <c r="C149" s="5"/>
      <c r="D149" s="5"/>
      <c r="E149" s="5"/>
      <c r="F149" s="5"/>
      <c r="G149" s="5"/>
      <c r="H149" s="5"/>
      <c r="I149" s="5"/>
    </row>
    <row r="150" spans="1:9" ht="12">
      <c r="A150" s="5"/>
      <c r="B150" s="77"/>
      <c r="C150" s="5"/>
      <c r="D150" s="5"/>
      <c r="E150" s="5"/>
      <c r="F150" s="5"/>
      <c r="G150" s="5"/>
      <c r="H150" s="5"/>
      <c r="I150" s="5"/>
    </row>
    <row r="151" spans="1:9" ht="12">
      <c r="A151" s="5"/>
      <c r="B151" s="77"/>
      <c r="C151" s="5"/>
      <c r="D151" s="5"/>
      <c r="E151" s="5"/>
      <c r="F151" s="5"/>
      <c r="G151" s="5"/>
      <c r="H151" s="5"/>
      <c r="I151" s="5"/>
    </row>
    <row r="152" spans="1:9" ht="12">
      <c r="A152" s="5"/>
      <c r="B152" s="77"/>
      <c r="C152" s="5"/>
      <c r="D152" s="5"/>
      <c r="E152" s="5"/>
      <c r="F152" s="5"/>
      <c r="G152" s="5"/>
      <c r="H152" s="5"/>
      <c r="I152" s="5"/>
    </row>
    <row r="153" spans="1:9" ht="12">
      <c r="A153" s="5"/>
      <c r="B153" s="77"/>
      <c r="C153" s="5"/>
      <c r="D153" s="5"/>
      <c r="E153" s="5"/>
      <c r="F153" s="5"/>
      <c r="G153" s="5"/>
      <c r="H153" s="5"/>
      <c r="I153" s="5"/>
    </row>
    <row r="154" spans="1:9" ht="12">
      <c r="A154" s="5"/>
      <c r="B154" s="77"/>
      <c r="C154" s="5"/>
      <c r="D154" s="5"/>
      <c r="E154" s="5"/>
      <c r="F154" s="5"/>
      <c r="G154" s="5"/>
      <c r="H154" s="5"/>
      <c r="I154" s="5"/>
    </row>
    <row r="155" spans="1:9" ht="12">
      <c r="A155" s="5"/>
      <c r="B155" s="77"/>
      <c r="C155" s="5"/>
      <c r="D155" s="5"/>
      <c r="E155" s="5"/>
      <c r="F155" s="5"/>
      <c r="G155" s="5"/>
      <c r="H155" s="5"/>
      <c r="I155" s="5"/>
    </row>
    <row r="156" spans="1:9" ht="12">
      <c r="A156" s="5"/>
      <c r="B156" s="77"/>
      <c r="C156" s="5"/>
      <c r="D156" s="5"/>
      <c r="E156" s="5"/>
      <c r="F156" s="5"/>
      <c r="G156" s="5"/>
      <c r="H156" s="5"/>
      <c r="I156" s="5"/>
    </row>
    <row r="157" spans="1:9" ht="12">
      <c r="A157" s="5"/>
      <c r="B157" s="77"/>
      <c r="C157" s="5"/>
      <c r="D157" s="5"/>
      <c r="E157" s="5"/>
      <c r="F157" s="5"/>
      <c r="G157" s="5"/>
      <c r="H157" s="5"/>
      <c r="I157" s="5"/>
    </row>
    <row r="158" spans="1:9" ht="12">
      <c r="A158" s="5"/>
      <c r="B158" s="77"/>
      <c r="C158" s="5"/>
      <c r="D158" s="5"/>
      <c r="E158" s="5"/>
      <c r="F158" s="5"/>
      <c r="G158" s="5"/>
      <c r="H158" s="5"/>
      <c r="I158" s="5"/>
    </row>
    <row r="159" spans="1:9" ht="12">
      <c r="A159" s="5"/>
      <c r="B159" s="77"/>
      <c r="C159" s="5"/>
      <c r="D159" s="5"/>
      <c r="E159" s="5"/>
      <c r="F159" s="5"/>
      <c r="G159" s="5"/>
      <c r="H159" s="5"/>
      <c r="I159" s="5"/>
    </row>
    <row r="160" spans="1:9" ht="12">
      <c r="A160" s="5"/>
      <c r="B160" s="77"/>
      <c r="C160" s="5"/>
      <c r="D160" s="5"/>
      <c r="E160" s="5"/>
      <c r="F160" s="5"/>
      <c r="G160" s="5"/>
      <c r="H160" s="5"/>
      <c r="I160" s="5"/>
    </row>
    <row r="161" spans="1:9" ht="12">
      <c r="A161" s="5"/>
      <c r="B161" s="77"/>
      <c r="C161" s="5"/>
      <c r="D161" s="5"/>
      <c r="E161" s="5"/>
      <c r="F161" s="5"/>
      <c r="G161" s="5"/>
      <c r="H161" s="5"/>
      <c r="I161" s="5"/>
    </row>
    <row r="162" spans="1:9" ht="12">
      <c r="A162" s="5"/>
      <c r="B162" s="77"/>
      <c r="C162" s="5"/>
      <c r="D162" s="5"/>
      <c r="E162" s="5"/>
      <c r="F162" s="5"/>
      <c r="G162" s="5"/>
      <c r="H162" s="5"/>
      <c r="I162" s="5"/>
    </row>
    <row r="163" spans="1:9" ht="12">
      <c r="A163" s="5"/>
      <c r="B163" s="77"/>
      <c r="C163" s="5"/>
      <c r="D163" s="5"/>
      <c r="E163" s="5"/>
      <c r="F163" s="5"/>
      <c r="G163" s="5"/>
      <c r="H163" s="5"/>
      <c r="I163" s="5"/>
    </row>
    <row r="164" spans="1:9" ht="12">
      <c r="A164" s="5"/>
      <c r="B164" s="77"/>
      <c r="C164" s="5"/>
      <c r="D164" s="5"/>
      <c r="E164" s="5"/>
      <c r="F164" s="5"/>
      <c r="G164" s="5"/>
      <c r="H164" s="5"/>
      <c r="I164" s="5"/>
    </row>
    <row r="165" spans="1:9" ht="12">
      <c r="A165" s="5"/>
      <c r="B165" s="77"/>
      <c r="C165" s="5"/>
      <c r="D165" s="5"/>
      <c r="E165" s="5"/>
      <c r="F165" s="5"/>
      <c r="G165" s="5"/>
      <c r="H165" s="5"/>
      <c r="I165" s="5"/>
    </row>
    <row r="166" spans="1:9" ht="12">
      <c r="A166" s="5"/>
      <c r="B166" s="77"/>
      <c r="C166" s="5"/>
      <c r="D166" s="5"/>
      <c r="E166" s="5"/>
      <c r="F166" s="5"/>
      <c r="G166" s="5"/>
      <c r="H166" s="5"/>
      <c r="I166" s="5"/>
    </row>
    <row r="167" spans="1:9" ht="12">
      <c r="A167" s="5"/>
      <c r="B167" s="77"/>
      <c r="C167" s="5"/>
      <c r="D167" s="5"/>
      <c r="E167" s="5"/>
      <c r="F167" s="5"/>
      <c r="G167" s="5"/>
      <c r="H167" s="5"/>
      <c r="I167" s="5"/>
    </row>
    <row r="168" spans="1:9" ht="12">
      <c r="A168" s="5"/>
      <c r="B168" s="77"/>
      <c r="C168" s="5"/>
      <c r="D168" s="5"/>
      <c r="E168" s="5"/>
      <c r="F168" s="5"/>
      <c r="G168" s="5"/>
      <c r="H168" s="5"/>
      <c r="I168" s="5"/>
    </row>
    <row r="169" spans="1:9" ht="12">
      <c r="A169" s="5"/>
      <c r="B169" s="77"/>
      <c r="C169" s="5"/>
      <c r="D169" s="5"/>
      <c r="E169" s="5"/>
      <c r="F169" s="5"/>
      <c r="G169" s="5"/>
      <c r="H169" s="5"/>
      <c r="I169" s="5"/>
    </row>
    <row r="170" spans="1:9" ht="12">
      <c r="A170" s="5"/>
      <c r="B170" s="77"/>
      <c r="C170" s="5"/>
      <c r="D170" s="5"/>
      <c r="E170" s="5"/>
      <c r="F170" s="5"/>
      <c r="G170" s="5"/>
      <c r="H170" s="5"/>
      <c r="I170" s="5"/>
    </row>
    <row r="171" spans="1:9" ht="12">
      <c r="A171" s="5"/>
      <c r="B171" s="77"/>
      <c r="C171" s="5"/>
      <c r="D171" s="5"/>
      <c r="E171" s="5"/>
      <c r="F171" s="5"/>
      <c r="G171" s="5"/>
      <c r="H171" s="5"/>
      <c r="I171" s="5"/>
    </row>
    <row r="172" spans="1:9" ht="12">
      <c r="A172" s="5"/>
      <c r="B172" s="77"/>
      <c r="C172" s="5"/>
      <c r="D172" s="5"/>
      <c r="E172" s="5"/>
      <c r="F172" s="5"/>
      <c r="G172" s="5"/>
      <c r="H172" s="5"/>
      <c r="I172" s="5"/>
    </row>
    <row r="173" spans="1:9" ht="12">
      <c r="A173" s="5"/>
      <c r="B173" s="77"/>
      <c r="C173" s="5"/>
      <c r="D173" s="5"/>
      <c r="E173" s="5"/>
      <c r="F173" s="5"/>
      <c r="G173" s="5"/>
      <c r="H173" s="5"/>
      <c r="I173" s="5"/>
    </row>
    <row r="174" spans="1:9" ht="12">
      <c r="A174" s="5"/>
      <c r="B174" s="77"/>
      <c r="C174" s="5"/>
      <c r="D174" s="5"/>
      <c r="E174" s="5"/>
      <c r="F174" s="5"/>
      <c r="G174" s="5"/>
      <c r="H174" s="5"/>
      <c r="I174" s="5"/>
    </row>
    <row r="175" spans="1:9" ht="12">
      <c r="A175" s="5"/>
      <c r="B175" s="77"/>
      <c r="C175" s="5"/>
      <c r="D175" s="5"/>
      <c r="E175" s="5"/>
      <c r="F175" s="5"/>
      <c r="G175" s="5"/>
      <c r="H175" s="5"/>
      <c r="I175" s="5"/>
    </row>
    <row r="176" spans="1:9" ht="12">
      <c r="A176" s="5"/>
      <c r="B176" s="77"/>
      <c r="C176" s="5"/>
      <c r="D176" s="5"/>
      <c r="E176" s="5"/>
      <c r="F176" s="5"/>
      <c r="G176" s="5"/>
      <c r="H176" s="5"/>
      <c r="I176" s="5"/>
    </row>
    <row r="177" spans="1:9" ht="12">
      <c r="A177" s="5"/>
      <c r="B177" s="77"/>
      <c r="C177" s="5"/>
      <c r="D177" s="5"/>
      <c r="E177" s="5"/>
      <c r="F177" s="5"/>
      <c r="G177" s="5"/>
      <c r="H177" s="5"/>
      <c r="I177" s="5"/>
    </row>
    <row r="178" spans="1:9" ht="12">
      <c r="A178" s="5"/>
      <c r="B178" s="77"/>
      <c r="C178" s="5"/>
      <c r="D178" s="5"/>
      <c r="E178" s="5"/>
      <c r="F178" s="5"/>
      <c r="G178" s="5"/>
      <c r="H178" s="5"/>
      <c r="I178" s="5"/>
    </row>
    <row r="179" spans="1:9" ht="12">
      <c r="A179" s="5"/>
      <c r="B179" s="77"/>
      <c r="C179" s="5"/>
      <c r="D179" s="5"/>
      <c r="E179" s="5"/>
      <c r="F179" s="5"/>
      <c r="G179" s="5"/>
      <c r="H179" s="5"/>
      <c r="I179" s="5"/>
    </row>
    <row r="180" spans="1:9" ht="12">
      <c r="A180" s="5"/>
      <c r="B180" s="77"/>
      <c r="C180" s="5"/>
      <c r="D180" s="5"/>
      <c r="E180" s="5"/>
      <c r="F180" s="5"/>
      <c r="G180" s="5"/>
      <c r="H180" s="5"/>
      <c r="I180" s="5"/>
    </row>
    <row r="181" spans="1:9" ht="12">
      <c r="A181" s="5"/>
      <c r="B181" s="77"/>
      <c r="C181" s="5"/>
      <c r="D181" s="5"/>
      <c r="E181" s="5"/>
      <c r="F181" s="5"/>
      <c r="G181" s="5"/>
      <c r="H181" s="5"/>
      <c r="I181" s="5"/>
    </row>
    <row r="182" spans="1:9" ht="12">
      <c r="A182" s="5"/>
      <c r="B182" s="77"/>
      <c r="C182" s="5"/>
      <c r="D182" s="5"/>
      <c r="E182" s="5"/>
      <c r="F182" s="5"/>
      <c r="G182" s="5"/>
      <c r="H182" s="5"/>
      <c r="I182" s="5"/>
    </row>
    <row r="183" spans="1:9" ht="12">
      <c r="A183" s="5"/>
      <c r="B183" s="77"/>
      <c r="C183" s="5"/>
      <c r="D183" s="5"/>
      <c r="E183" s="5"/>
      <c r="F183" s="5"/>
      <c r="G183" s="5"/>
      <c r="H183" s="5"/>
      <c r="I183" s="5"/>
    </row>
    <row r="184" spans="1:9" ht="12">
      <c r="A184" s="5"/>
      <c r="B184" s="77"/>
      <c r="C184" s="5"/>
      <c r="D184" s="5"/>
      <c r="E184" s="5"/>
      <c r="F184" s="5"/>
      <c r="G184" s="5"/>
      <c r="H184" s="5"/>
      <c r="I184" s="5"/>
    </row>
    <row r="185" spans="1:9" ht="12">
      <c r="A185" s="5"/>
      <c r="B185" s="77"/>
      <c r="C185" s="5"/>
      <c r="D185" s="5"/>
      <c r="E185" s="5"/>
      <c r="F185" s="5"/>
      <c r="G185" s="5"/>
      <c r="H185" s="5"/>
      <c r="I185" s="5"/>
    </row>
    <row r="186" spans="1:9" ht="12">
      <c r="A186" s="5"/>
      <c r="B186" s="77"/>
      <c r="C186" s="5"/>
      <c r="D186" s="5"/>
      <c r="E186" s="5"/>
      <c r="F186" s="5"/>
      <c r="G186" s="5"/>
      <c r="H186" s="5"/>
      <c r="I186" s="5"/>
    </row>
    <row r="187" spans="1:9" ht="12">
      <c r="A187" s="5"/>
      <c r="B187" s="77"/>
      <c r="C187" s="5"/>
      <c r="D187" s="5"/>
      <c r="E187" s="5"/>
      <c r="F187" s="5"/>
      <c r="G187" s="5"/>
      <c r="H187" s="5"/>
      <c r="I187" s="5"/>
    </row>
    <row r="188" spans="1:9" ht="12">
      <c r="A188" s="5"/>
      <c r="B188" s="77"/>
      <c r="C188" s="5"/>
      <c r="D188" s="5"/>
      <c r="E188" s="5"/>
      <c r="F188" s="5"/>
      <c r="G188" s="5"/>
      <c r="H188" s="5"/>
      <c r="I188" s="5"/>
    </row>
    <row r="189" spans="1:9" ht="12">
      <c r="A189" s="5"/>
      <c r="B189" s="77"/>
      <c r="C189" s="5"/>
      <c r="D189" s="5"/>
      <c r="E189" s="5"/>
      <c r="F189" s="5"/>
      <c r="G189" s="5"/>
      <c r="H189" s="5"/>
      <c r="I189" s="5"/>
    </row>
    <row r="190" spans="1:9" ht="12">
      <c r="A190" s="5"/>
      <c r="B190" s="77"/>
      <c r="C190" s="5"/>
      <c r="D190" s="5"/>
      <c r="E190" s="5"/>
      <c r="F190" s="5"/>
      <c r="G190" s="5"/>
      <c r="H190" s="5"/>
      <c r="I190" s="5"/>
    </row>
    <row r="191" spans="1:9" ht="12">
      <c r="A191" s="5"/>
      <c r="B191" s="77"/>
      <c r="C191" s="5"/>
      <c r="D191" s="5"/>
      <c r="E191" s="5"/>
      <c r="F191" s="5"/>
      <c r="G191" s="5"/>
      <c r="H191" s="5"/>
      <c r="I191" s="5"/>
    </row>
    <row r="192" spans="1:9" ht="12">
      <c r="A192" s="5"/>
      <c r="B192" s="77"/>
      <c r="C192" s="5"/>
      <c r="D192" s="5"/>
      <c r="E192" s="5"/>
      <c r="F192" s="5"/>
      <c r="G192" s="5"/>
      <c r="H192" s="5"/>
      <c r="I192" s="5"/>
    </row>
    <row r="193" spans="1:9" ht="12">
      <c r="A193" s="5"/>
      <c r="B193" s="77"/>
      <c r="C193" s="5"/>
      <c r="D193" s="5"/>
      <c r="E193" s="5"/>
      <c r="F193" s="5"/>
      <c r="G193" s="5"/>
      <c r="H193" s="5"/>
      <c r="I193" s="5"/>
    </row>
    <row r="194" spans="1:9" ht="12">
      <c r="A194" s="5"/>
      <c r="B194" s="77"/>
      <c r="C194" s="5"/>
      <c r="D194" s="5"/>
      <c r="E194" s="5"/>
      <c r="F194" s="5"/>
      <c r="G194" s="5"/>
      <c r="H194" s="5"/>
      <c r="I194" s="5"/>
    </row>
    <row r="195" spans="1:9" ht="12">
      <c r="A195" s="5"/>
      <c r="B195" s="77"/>
      <c r="C195" s="5"/>
      <c r="D195" s="5"/>
      <c r="E195" s="5"/>
      <c r="F195" s="5"/>
      <c r="G195" s="5"/>
      <c r="H195" s="5"/>
      <c r="I195" s="5"/>
    </row>
    <row r="196" spans="1:9" ht="12">
      <c r="A196" s="5"/>
      <c r="B196" s="77"/>
      <c r="C196" s="5"/>
      <c r="D196" s="5"/>
      <c r="E196" s="5"/>
      <c r="F196" s="5"/>
      <c r="G196" s="5"/>
      <c r="H196" s="5"/>
      <c r="I196" s="5"/>
    </row>
    <row r="197" spans="1:9" ht="12">
      <c r="A197" s="5"/>
      <c r="B197" s="77"/>
      <c r="C197" s="5"/>
      <c r="D197" s="5"/>
      <c r="E197" s="5"/>
      <c r="F197" s="5"/>
      <c r="G197" s="5"/>
      <c r="H197" s="5"/>
      <c r="I197" s="5"/>
    </row>
    <row r="198" spans="1:9" ht="12">
      <c r="A198" s="5"/>
      <c r="B198" s="77"/>
      <c r="C198" s="5"/>
      <c r="D198" s="5"/>
      <c r="E198" s="5"/>
      <c r="F198" s="5"/>
      <c r="G198" s="5"/>
      <c r="H198" s="5"/>
      <c r="I198" s="5"/>
    </row>
    <row r="199" spans="1:9" ht="12">
      <c r="A199" s="5"/>
      <c r="B199" s="77"/>
      <c r="C199" s="5"/>
      <c r="D199" s="5"/>
      <c r="E199" s="5"/>
      <c r="F199" s="5"/>
      <c r="G199" s="5"/>
      <c r="H199" s="5"/>
      <c r="I199" s="5"/>
    </row>
    <row r="200" spans="1:9" ht="12">
      <c r="A200" s="5"/>
      <c r="B200" s="77"/>
      <c r="C200" s="5"/>
      <c r="D200" s="5"/>
      <c r="E200" s="5"/>
      <c r="F200" s="5"/>
      <c r="G200" s="5"/>
      <c r="H200" s="5"/>
      <c r="I200" s="5"/>
    </row>
    <row r="201" spans="1:9" ht="12">
      <c r="A201" s="5"/>
      <c r="B201" s="77"/>
      <c r="C201" s="5"/>
      <c r="D201" s="5"/>
      <c r="E201" s="5"/>
      <c r="F201" s="5"/>
      <c r="G201" s="5"/>
      <c r="H201" s="5"/>
      <c r="I201" s="5"/>
    </row>
    <row r="202" spans="1:9" ht="12">
      <c r="A202" s="5"/>
      <c r="B202" s="77"/>
      <c r="C202" s="5"/>
      <c r="D202" s="5"/>
      <c r="E202" s="5"/>
      <c r="F202" s="5"/>
      <c r="G202" s="5"/>
      <c r="H202" s="5"/>
      <c r="I202" s="5"/>
    </row>
    <row r="203" spans="1:9" ht="12">
      <c r="A203" s="5"/>
      <c r="B203" s="77"/>
      <c r="C203" s="5"/>
      <c r="D203" s="5"/>
      <c r="E203" s="5"/>
      <c r="F203" s="5"/>
      <c r="G203" s="5"/>
      <c r="H203" s="5"/>
      <c r="I203" s="5"/>
    </row>
    <row r="204" spans="1:9" ht="12">
      <c r="A204" s="5"/>
      <c r="B204" s="77"/>
      <c r="C204" s="5"/>
      <c r="D204" s="5"/>
      <c r="E204" s="5"/>
      <c r="F204" s="5"/>
      <c r="G204" s="5"/>
      <c r="H204" s="5"/>
      <c r="I204" s="5"/>
    </row>
    <row r="205" spans="1:9" ht="12">
      <c r="A205" s="5"/>
      <c r="B205" s="77"/>
      <c r="C205" s="5"/>
      <c r="D205" s="5"/>
      <c r="E205" s="5"/>
      <c r="F205" s="5"/>
      <c r="G205" s="5"/>
      <c r="H205" s="5"/>
      <c r="I205" s="5"/>
    </row>
    <row r="206" spans="1:9" ht="12">
      <c r="A206" s="5"/>
      <c r="B206" s="77"/>
      <c r="C206" s="5"/>
      <c r="D206" s="5"/>
      <c r="E206" s="5"/>
      <c r="F206" s="5"/>
      <c r="G206" s="5"/>
      <c r="H206" s="5"/>
      <c r="I206" s="5"/>
    </row>
    <row r="207" spans="1:9" ht="12">
      <c r="A207" s="5"/>
      <c r="B207" s="77"/>
      <c r="C207" s="5"/>
      <c r="D207" s="5"/>
      <c r="E207" s="5"/>
      <c r="F207" s="5"/>
      <c r="G207" s="5"/>
      <c r="H207" s="5"/>
      <c r="I207" s="5"/>
    </row>
    <row r="208" spans="1:9" ht="12">
      <c r="A208" s="5"/>
      <c r="B208" s="77"/>
      <c r="C208" s="5"/>
      <c r="D208" s="5"/>
      <c r="E208" s="5"/>
      <c r="F208" s="5"/>
      <c r="G208" s="5"/>
      <c r="H208" s="5"/>
      <c r="I208" s="5"/>
    </row>
    <row r="209" spans="1:9" ht="12">
      <c r="A209" s="5"/>
      <c r="B209" s="77"/>
      <c r="C209" s="5"/>
      <c r="D209" s="5"/>
      <c r="E209" s="5"/>
      <c r="F209" s="5"/>
      <c r="G209" s="5"/>
      <c r="H209" s="5"/>
      <c r="I209" s="5"/>
    </row>
    <row r="210" spans="1:9" ht="12">
      <c r="A210" s="5"/>
      <c r="B210" s="77"/>
      <c r="C210" s="5"/>
      <c r="D210" s="5"/>
      <c r="E210" s="5"/>
      <c r="F210" s="5"/>
      <c r="G210" s="5"/>
      <c r="H210" s="5"/>
      <c r="I210" s="5"/>
    </row>
    <row r="211" spans="1:9" ht="12">
      <c r="A211" s="5"/>
      <c r="B211" s="77"/>
      <c r="C211" s="5"/>
      <c r="D211" s="5"/>
      <c r="E211" s="5"/>
      <c r="F211" s="5"/>
      <c r="G211" s="5"/>
      <c r="H211" s="5"/>
      <c r="I211" s="5"/>
    </row>
    <row r="212" spans="1:9" ht="12">
      <c r="A212" s="5"/>
      <c r="B212" s="77"/>
      <c r="C212" s="5"/>
      <c r="D212" s="5"/>
      <c r="E212" s="5"/>
      <c r="F212" s="5"/>
      <c r="G212" s="5"/>
      <c r="H212" s="5"/>
      <c r="I212" s="5"/>
    </row>
    <row r="213" spans="1:9" ht="12">
      <c r="A213" s="5"/>
      <c r="B213" s="77"/>
      <c r="C213" s="5"/>
      <c r="D213" s="5"/>
      <c r="E213" s="5"/>
      <c r="F213" s="5"/>
      <c r="G213" s="5"/>
      <c r="H213" s="5"/>
      <c r="I213" s="5"/>
    </row>
    <row r="214" spans="1:9" ht="12">
      <c r="A214" s="5"/>
      <c r="B214" s="77"/>
      <c r="C214" s="5"/>
      <c r="D214" s="5"/>
      <c r="E214" s="5"/>
      <c r="F214" s="5"/>
      <c r="G214" s="5"/>
      <c r="H214" s="5"/>
      <c r="I214" s="5"/>
    </row>
    <row r="215" spans="1:9" ht="12">
      <c r="A215" s="5"/>
      <c r="B215" s="77"/>
      <c r="C215" s="5"/>
      <c r="D215" s="5"/>
      <c r="E215" s="5"/>
      <c r="F215" s="5"/>
      <c r="G215" s="5"/>
      <c r="H215" s="5"/>
      <c r="I215" s="5"/>
    </row>
    <row r="216" spans="1:9" ht="12">
      <c r="A216" s="5"/>
      <c r="B216" s="77"/>
      <c r="C216" s="5"/>
      <c r="D216" s="5"/>
      <c r="E216" s="5"/>
      <c r="F216" s="5"/>
      <c r="G216" s="5"/>
      <c r="H216" s="5"/>
      <c r="I216" s="5"/>
    </row>
    <row r="217" spans="1:9" ht="12">
      <c r="A217" s="5"/>
      <c r="B217" s="77"/>
      <c r="C217" s="5"/>
      <c r="D217" s="5"/>
      <c r="E217" s="5"/>
      <c r="F217" s="5"/>
      <c r="G217" s="5"/>
      <c r="H217" s="5"/>
      <c r="I217" s="5"/>
    </row>
    <row r="218" spans="1:9" ht="12">
      <c r="A218" s="5"/>
      <c r="B218" s="77"/>
      <c r="C218" s="5"/>
      <c r="D218" s="5"/>
      <c r="E218" s="5"/>
      <c r="F218" s="5"/>
      <c r="G218" s="5"/>
      <c r="H218" s="5"/>
      <c r="I218" s="5"/>
    </row>
    <row r="219" spans="1:9" ht="12">
      <c r="A219" s="5"/>
      <c r="B219" s="77"/>
      <c r="C219" s="5"/>
      <c r="D219" s="5"/>
      <c r="E219" s="5"/>
      <c r="F219" s="5"/>
      <c r="G219" s="5"/>
      <c r="H219" s="5"/>
      <c r="I219" s="5"/>
    </row>
    <row r="220" spans="1:9" ht="12">
      <c r="A220" s="5"/>
      <c r="B220" s="77"/>
      <c r="C220" s="5"/>
      <c r="D220" s="5"/>
      <c r="E220" s="5"/>
      <c r="F220" s="5"/>
      <c r="G220" s="5"/>
      <c r="H220" s="5"/>
      <c r="I220" s="5"/>
    </row>
    <row r="221" spans="1:9" ht="12">
      <c r="A221" s="5"/>
      <c r="B221" s="77"/>
      <c r="C221" s="5"/>
      <c r="D221" s="5"/>
      <c r="E221" s="5"/>
      <c r="F221" s="5"/>
      <c r="G221" s="5"/>
      <c r="H221" s="5"/>
      <c r="I221" s="5"/>
    </row>
    <row r="222" spans="1:9" ht="12">
      <c r="A222" s="5"/>
      <c r="B222" s="77"/>
      <c r="C222" s="5"/>
      <c r="D222" s="5"/>
      <c r="E222" s="5"/>
      <c r="F222" s="5"/>
      <c r="G222" s="5"/>
      <c r="H222" s="5"/>
      <c r="I222" s="5"/>
    </row>
    <row r="223" spans="1:9" ht="12">
      <c r="A223" s="5"/>
      <c r="B223" s="77"/>
      <c r="C223" s="5"/>
      <c r="D223" s="5"/>
      <c r="E223" s="5"/>
      <c r="F223" s="5"/>
      <c r="G223" s="5"/>
      <c r="H223" s="5"/>
      <c r="I223" s="5"/>
    </row>
    <row r="224" spans="1:9" ht="12">
      <c r="A224" s="5"/>
      <c r="B224" s="77"/>
      <c r="C224" s="5"/>
      <c r="D224" s="5"/>
      <c r="E224" s="5"/>
      <c r="F224" s="5"/>
      <c r="G224" s="5"/>
      <c r="H224" s="5"/>
      <c r="I224" s="5"/>
    </row>
    <row r="225" spans="1:9" ht="12">
      <c r="A225" s="5"/>
      <c r="B225" s="77"/>
      <c r="C225" s="5"/>
      <c r="D225" s="5"/>
      <c r="E225" s="5"/>
      <c r="F225" s="5"/>
      <c r="G225" s="5"/>
      <c r="H225" s="5"/>
      <c r="I225" s="5"/>
    </row>
    <row r="226" spans="1:9" ht="12">
      <c r="A226" s="5"/>
      <c r="B226" s="77"/>
      <c r="C226" s="5"/>
      <c r="D226" s="5"/>
      <c r="E226" s="5"/>
      <c r="F226" s="5"/>
      <c r="G226" s="5"/>
      <c r="H226" s="5"/>
      <c r="I226" s="5"/>
    </row>
    <row r="227" spans="1:9" ht="12">
      <c r="A227" s="5"/>
      <c r="B227" s="77"/>
      <c r="C227" s="5"/>
      <c r="D227" s="5"/>
      <c r="E227" s="5"/>
      <c r="F227" s="5"/>
      <c r="G227" s="5"/>
      <c r="H227" s="5"/>
      <c r="I227" s="5"/>
    </row>
    <row r="228" spans="1:9" ht="12">
      <c r="A228" s="5"/>
      <c r="B228" s="77"/>
      <c r="C228" s="5"/>
      <c r="D228" s="5"/>
      <c r="E228" s="5"/>
      <c r="F228" s="5"/>
      <c r="G228" s="5"/>
      <c r="H228" s="5"/>
      <c r="I228" s="5"/>
    </row>
    <row r="229" spans="1:9" ht="12">
      <c r="A229" s="5"/>
      <c r="B229" s="77"/>
      <c r="C229" s="5"/>
      <c r="D229" s="5"/>
      <c r="E229" s="5"/>
      <c r="F229" s="5"/>
      <c r="G229" s="5"/>
      <c r="H229" s="5"/>
      <c r="I229" s="5"/>
    </row>
    <row r="230" spans="1:9" ht="12">
      <c r="A230" s="5"/>
      <c r="B230" s="77"/>
      <c r="C230" s="5"/>
      <c r="D230" s="5"/>
      <c r="E230" s="5"/>
      <c r="F230" s="5"/>
      <c r="G230" s="5"/>
      <c r="H230" s="5"/>
      <c r="I230" s="5"/>
    </row>
    <row r="231" spans="1:9" ht="12">
      <c r="A231" s="5"/>
      <c r="B231" s="77"/>
      <c r="C231" s="5"/>
      <c r="D231" s="5"/>
      <c r="E231" s="5"/>
      <c r="F231" s="5"/>
      <c r="G231" s="5"/>
      <c r="H231" s="5"/>
      <c r="I231" s="5"/>
    </row>
    <row r="232" spans="1:9" ht="12">
      <c r="A232" s="5"/>
      <c r="B232" s="77"/>
      <c r="C232" s="5"/>
      <c r="D232" s="5"/>
      <c r="E232" s="5"/>
      <c r="F232" s="5"/>
      <c r="G232" s="5"/>
      <c r="H232" s="5"/>
      <c r="I232" s="5"/>
    </row>
    <row r="233" spans="1:9" ht="12">
      <c r="A233" s="5"/>
      <c r="B233" s="77"/>
      <c r="C233" s="5"/>
      <c r="D233" s="5"/>
      <c r="E233" s="5"/>
      <c r="F233" s="5"/>
      <c r="G233" s="5"/>
      <c r="H233" s="5"/>
      <c r="I233" s="5"/>
    </row>
    <row r="234" spans="1:9" ht="12">
      <c r="A234" s="5"/>
      <c r="B234" s="77"/>
      <c r="C234" s="5"/>
      <c r="D234" s="5"/>
      <c r="E234" s="5"/>
      <c r="F234" s="5"/>
      <c r="G234" s="5"/>
      <c r="H234" s="5"/>
      <c r="I234" s="5"/>
    </row>
    <row r="235" spans="1:9" ht="12">
      <c r="A235" s="5"/>
      <c r="B235" s="77"/>
      <c r="C235" s="5"/>
      <c r="D235" s="5"/>
      <c r="E235" s="5"/>
      <c r="F235" s="5"/>
      <c r="G235" s="5"/>
      <c r="H235" s="5"/>
      <c r="I235" s="5"/>
    </row>
    <row r="236" spans="1:9" ht="12">
      <c r="A236" s="5"/>
      <c r="B236" s="77"/>
      <c r="C236" s="5"/>
      <c r="D236" s="5"/>
      <c r="E236" s="5"/>
      <c r="F236" s="5"/>
      <c r="G236" s="5"/>
      <c r="H236" s="5"/>
      <c r="I236" s="5"/>
    </row>
    <row r="237" spans="1:9" ht="12">
      <c r="A237" s="5"/>
      <c r="B237" s="77"/>
      <c r="C237" s="5"/>
      <c r="D237" s="5"/>
      <c r="E237" s="5"/>
      <c r="F237" s="5"/>
      <c r="G237" s="5"/>
      <c r="H237" s="5"/>
      <c r="I237" s="5"/>
    </row>
    <row r="238" spans="1:9" ht="12">
      <c r="A238" s="5"/>
      <c r="B238" s="77"/>
      <c r="C238" s="5"/>
      <c r="D238" s="5"/>
      <c r="E238" s="5"/>
      <c r="F238" s="5"/>
      <c r="G238" s="5"/>
      <c r="H238" s="5"/>
      <c r="I238" s="5"/>
    </row>
    <row r="239" spans="1:9" ht="12">
      <c r="A239" s="5"/>
      <c r="B239" s="77"/>
      <c r="C239" s="5"/>
      <c r="D239" s="5"/>
      <c r="E239" s="5"/>
      <c r="F239" s="5"/>
      <c r="G239" s="5"/>
      <c r="H239" s="5"/>
      <c r="I239" s="5"/>
    </row>
    <row r="240" spans="1:9" ht="12">
      <c r="A240" s="5"/>
      <c r="B240" s="77"/>
      <c r="C240" s="5"/>
      <c r="D240" s="5"/>
      <c r="E240" s="5"/>
      <c r="F240" s="5"/>
      <c r="G240" s="5"/>
      <c r="H240" s="5"/>
      <c r="I240" s="5"/>
    </row>
    <row r="241" spans="1:9" ht="12">
      <c r="A241" s="5"/>
      <c r="B241" s="77"/>
      <c r="C241" s="5"/>
      <c r="D241" s="5"/>
      <c r="E241" s="5"/>
      <c r="F241" s="5"/>
      <c r="G241" s="5"/>
      <c r="H241" s="5"/>
      <c r="I241" s="5"/>
    </row>
    <row r="242" spans="1:9" ht="12">
      <c r="A242" s="5"/>
      <c r="B242" s="77"/>
      <c r="C242" s="5"/>
      <c r="D242" s="5"/>
      <c r="E242" s="5"/>
      <c r="F242" s="5"/>
      <c r="G242" s="5"/>
      <c r="H242" s="5"/>
      <c r="I242" s="5"/>
    </row>
    <row r="243" spans="1:9" ht="12">
      <c r="A243" s="5"/>
      <c r="B243" s="77"/>
      <c r="C243" s="5"/>
      <c r="D243" s="5"/>
      <c r="E243" s="5"/>
      <c r="F243" s="5"/>
      <c r="G243" s="5"/>
      <c r="H243" s="5"/>
      <c r="I243" s="5"/>
    </row>
    <row r="244" spans="1:9" ht="12">
      <c r="A244" s="5"/>
      <c r="B244" s="77"/>
      <c r="C244" s="5"/>
      <c r="D244" s="5"/>
      <c r="E244" s="5"/>
      <c r="F244" s="5"/>
      <c r="G244" s="5"/>
      <c r="H244" s="5"/>
      <c r="I244" s="5"/>
    </row>
    <row r="245" spans="1:9" ht="12">
      <c r="A245" s="5"/>
      <c r="B245" s="77"/>
      <c r="C245" s="5"/>
      <c r="D245" s="5"/>
      <c r="E245" s="5"/>
      <c r="F245" s="5"/>
      <c r="G245" s="5"/>
      <c r="H245" s="5"/>
      <c r="I245" s="5"/>
    </row>
    <row r="246" spans="1:9" ht="12">
      <c r="A246" s="5"/>
      <c r="B246" s="77"/>
      <c r="C246" s="5"/>
      <c r="D246" s="5"/>
      <c r="E246" s="5"/>
      <c r="F246" s="5"/>
      <c r="G246" s="5"/>
      <c r="H246" s="5"/>
      <c r="I246" s="5"/>
    </row>
    <row r="247" spans="1:9" ht="12">
      <c r="A247" s="5"/>
      <c r="B247" s="77"/>
      <c r="C247" s="5"/>
      <c r="D247" s="5"/>
      <c r="E247" s="5"/>
      <c r="F247" s="5"/>
      <c r="G247" s="5"/>
      <c r="H247" s="5"/>
      <c r="I247" s="5"/>
    </row>
    <row r="248" spans="1:9" ht="12">
      <c r="A248" s="5"/>
      <c r="B248" s="77"/>
      <c r="C248" s="5"/>
      <c r="D248" s="5"/>
      <c r="E248" s="5"/>
      <c r="F248" s="5"/>
      <c r="G248" s="5"/>
      <c r="H248" s="5"/>
      <c r="I248" s="5"/>
    </row>
    <row r="249" spans="1:9" ht="12">
      <c r="A249" s="5"/>
      <c r="B249" s="77"/>
      <c r="C249" s="5"/>
      <c r="D249" s="5"/>
      <c r="E249" s="5"/>
      <c r="F249" s="5"/>
      <c r="G249" s="5"/>
      <c r="H249" s="5"/>
      <c r="I249" s="5"/>
    </row>
    <row r="250" spans="1:9" ht="12">
      <c r="A250" s="5"/>
      <c r="B250" s="77"/>
      <c r="C250" s="5"/>
      <c r="D250" s="5"/>
      <c r="E250" s="5"/>
      <c r="F250" s="5"/>
      <c r="G250" s="5"/>
      <c r="H250" s="5"/>
      <c r="I250" s="5"/>
    </row>
    <row r="251" spans="1:9" ht="12">
      <c r="A251" s="5"/>
      <c r="B251" s="77"/>
      <c r="C251" s="5"/>
      <c r="D251" s="5"/>
      <c r="E251" s="5"/>
      <c r="F251" s="5"/>
      <c r="G251" s="5"/>
      <c r="H251" s="5"/>
      <c r="I251" s="5"/>
    </row>
    <row r="252" spans="1:9" ht="12">
      <c r="A252" s="5"/>
      <c r="B252" s="77"/>
      <c r="C252" s="5"/>
      <c r="D252" s="5"/>
      <c r="E252" s="5"/>
      <c r="F252" s="5"/>
      <c r="G252" s="5"/>
      <c r="H252" s="5"/>
      <c r="I252" s="5"/>
    </row>
    <row r="253" spans="1:9" ht="12">
      <c r="A253" s="5"/>
      <c r="B253" s="77"/>
      <c r="C253" s="5"/>
      <c r="D253" s="5"/>
      <c r="E253" s="5"/>
      <c r="F253" s="5"/>
      <c r="G253" s="5"/>
      <c r="H253" s="5"/>
      <c r="I253" s="5"/>
    </row>
    <row r="254" spans="1:9" ht="12">
      <c r="A254" s="5"/>
      <c r="B254" s="77"/>
      <c r="C254" s="5"/>
      <c r="D254" s="5"/>
      <c r="E254" s="5"/>
      <c r="F254" s="5"/>
      <c r="G254" s="5"/>
      <c r="H254" s="5"/>
      <c r="I254" s="5"/>
    </row>
    <row r="255" spans="1:9" ht="12">
      <c r="A255" s="5"/>
      <c r="B255" s="77"/>
      <c r="C255" s="5"/>
      <c r="D255" s="5"/>
      <c r="E255" s="5"/>
      <c r="F255" s="5"/>
      <c r="G255" s="5"/>
      <c r="H255" s="5"/>
      <c r="I255" s="5"/>
    </row>
    <row r="256" spans="1:9" ht="12">
      <c r="A256" s="5"/>
      <c r="B256" s="77"/>
      <c r="C256" s="5"/>
      <c r="D256" s="5"/>
      <c r="E256" s="5"/>
      <c r="F256" s="5"/>
      <c r="G256" s="5"/>
      <c r="H256" s="5"/>
      <c r="I256" s="5"/>
    </row>
    <row r="257" spans="1:9" ht="12">
      <c r="A257" s="5"/>
      <c r="B257" s="77"/>
      <c r="C257" s="5"/>
      <c r="D257" s="5"/>
      <c r="E257" s="5"/>
      <c r="F257" s="5"/>
      <c r="G257" s="5"/>
      <c r="H257" s="5"/>
      <c r="I257" s="5"/>
    </row>
    <row r="258" spans="1:9" ht="12">
      <c r="A258" s="5"/>
      <c r="B258" s="77"/>
      <c r="C258" s="5"/>
      <c r="D258" s="5"/>
      <c r="E258" s="5"/>
      <c r="F258" s="5"/>
      <c r="G258" s="5"/>
      <c r="H258" s="5"/>
      <c r="I258" s="5"/>
    </row>
    <row r="259" spans="1:9" ht="12">
      <c r="A259" s="5"/>
      <c r="B259" s="77"/>
      <c r="C259" s="5"/>
      <c r="D259" s="5"/>
      <c r="E259" s="5"/>
      <c r="F259" s="5"/>
      <c r="G259" s="5"/>
      <c r="H259" s="5"/>
      <c r="I259" s="5"/>
    </row>
    <row r="260" spans="1:9" ht="12">
      <c r="A260" s="5"/>
      <c r="B260" s="77"/>
      <c r="C260" s="5"/>
      <c r="D260" s="5"/>
      <c r="E260" s="5"/>
      <c r="F260" s="5"/>
      <c r="G260" s="5"/>
      <c r="H260" s="5"/>
      <c r="I260" s="5"/>
    </row>
    <row r="261" spans="1:9" ht="12">
      <c r="A261" s="5"/>
      <c r="B261" s="77"/>
      <c r="C261" s="5"/>
      <c r="D261" s="5"/>
      <c r="E261" s="5"/>
      <c r="F261" s="5"/>
      <c r="G261" s="5"/>
      <c r="H261" s="5"/>
      <c r="I261" s="5"/>
    </row>
    <row r="262" spans="1:9" ht="12">
      <c r="A262" s="5"/>
      <c r="B262" s="77"/>
      <c r="C262" s="5"/>
      <c r="D262" s="5"/>
      <c r="E262" s="5"/>
      <c r="F262" s="5"/>
      <c r="G262" s="5"/>
      <c r="H262" s="5"/>
      <c r="I262" s="5"/>
    </row>
    <row r="263" spans="1:9" ht="12">
      <c r="A263" s="5"/>
      <c r="B263" s="77"/>
      <c r="C263" s="5"/>
      <c r="D263" s="5"/>
      <c r="E263" s="5"/>
      <c r="F263" s="5"/>
      <c r="G263" s="5"/>
      <c r="H263" s="5"/>
      <c r="I263" s="5"/>
    </row>
    <row r="264" spans="1:9" ht="12">
      <c r="A264" s="5"/>
      <c r="B264" s="77"/>
      <c r="C264" s="5"/>
      <c r="D264" s="5"/>
      <c r="E264" s="5"/>
      <c r="F264" s="5"/>
      <c r="G264" s="5"/>
      <c r="H264" s="5"/>
      <c r="I264" s="5"/>
    </row>
    <row r="265" spans="1:9" ht="12">
      <c r="A265" s="5"/>
      <c r="B265" s="77"/>
      <c r="C265" s="5"/>
      <c r="D265" s="5"/>
      <c r="E265" s="5"/>
      <c r="F265" s="5"/>
      <c r="G265" s="5"/>
      <c r="H265" s="5"/>
      <c r="I265" s="5"/>
    </row>
    <row r="266" spans="1:9" ht="12">
      <c r="A266" s="5"/>
      <c r="B266" s="77"/>
      <c r="C266" s="5"/>
      <c r="D266" s="5"/>
      <c r="E266" s="5"/>
      <c r="F266" s="5"/>
      <c r="G266" s="5"/>
      <c r="H266" s="5"/>
      <c r="I266" s="5"/>
    </row>
    <row r="267" spans="1:9" ht="12">
      <c r="A267" s="5"/>
      <c r="B267" s="77"/>
      <c r="C267" s="5"/>
      <c r="D267" s="5"/>
      <c r="E267" s="5"/>
      <c r="F267" s="5"/>
      <c r="G267" s="5"/>
      <c r="H267" s="5"/>
      <c r="I267" s="5"/>
    </row>
    <row r="268" spans="1:9" ht="12">
      <c r="A268" s="5"/>
      <c r="B268" s="77"/>
      <c r="C268" s="5"/>
      <c r="D268" s="5"/>
      <c r="E268" s="5"/>
      <c r="F268" s="5"/>
      <c r="G268" s="5"/>
      <c r="H268" s="5"/>
      <c r="I268" s="5"/>
    </row>
    <row r="269" spans="1:9" ht="12">
      <c r="A269" s="5"/>
      <c r="B269" s="77"/>
      <c r="C269" s="5"/>
      <c r="D269" s="5"/>
      <c r="E269" s="5"/>
      <c r="F269" s="5"/>
      <c r="G269" s="5"/>
      <c r="H269" s="5"/>
      <c r="I269" s="5"/>
    </row>
    <row r="270" spans="1:9" ht="12">
      <c r="A270" s="5"/>
      <c r="B270" s="77"/>
      <c r="C270" s="5"/>
      <c r="D270" s="5"/>
      <c r="E270" s="5"/>
      <c r="F270" s="5"/>
      <c r="G270" s="5"/>
      <c r="H270" s="5"/>
      <c r="I270" s="5"/>
    </row>
    <row r="271" spans="1:9" ht="12">
      <c r="A271" s="5"/>
      <c r="B271" s="77"/>
      <c r="C271" s="5"/>
      <c r="D271" s="5"/>
      <c r="E271" s="5"/>
      <c r="F271" s="5"/>
      <c r="G271" s="5"/>
      <c r="H271" s="5"/>
      <c r="I271" s="5"/>
    </row>
    <row r="272" spans="1:9" ht="12">
      <c r="A272" s="5"/>
      <c r="B272" s="77"/>
      <c r="C272" s="5"/>
      <c r="D272" s="5"/>
      <c r="E272" s="5"/>
      <c r="F272" s="5"/>
      <c r="G272" s="5"/>
      <c r="H272" s="5"/>
      <c r="I272" s="5"/>
    </row>
    <row r="273" spans="1:9" ht="12">
      <c r="A273" s="5"/>
      <c r="B273" s="77"/>
      <c r="C273" s="5"/>
      <c r="D273" s="5"/>
      <c r="E273" s="5"/>
      <c r="F273" s="5"/>
      <c r="G273" s="5"/>
      <c r="H273" s="5"/>
      <c r="I273" s="5"/>
    </row>
    <row r="274" spans="1:9" ht="12">
      <c r="A274" s="5"/>
      <c r="B274" s="77"/>
      <c r="C274" s="5"/>
      <c r="D274" s="5"/>
      <c r="E274" s="5"/>
      <c r="F274" s="5"/>
      <c r="G274" s="5"/>
      <c r="H274" s="5"/>
      <c r="I274" s="5"/>
    </row>
    <row r="275" spans="1:9" ht="12">
      <c r="A275" s="5"/>
      <c r="B275" s="77"/>
      <c r="C275" s="5"/>
      <c r="D275" s="5"/>
      <c r="E275" s="5"/>
      <c r="F275" s="5"/>
      <c r="G275" s="5"/>
      <c r="H275" s="5"/>
      <c r="I275" s="5"/>
    </row>
    <row r="276" spans="1:9" ht="12">
      <c r="A276" s="5"/>
      <c r="B276" s="77"/>
      <c r="C276" s="5"/>
      <c r="D276" s="5"/>
      <c r="E276" s="5"/>
      <c r="F276" s="5"/>
      <c r="G276" s="5"/>
      <c r="H276" s="5"/>
      <c r="I276" s="5"/>
    </row>
    <row r="277" spans="1:9" ht="12">
      <c r="A277" s="5"/>
      <c r="B277" s="77"/>
      <c r="C277" s="5"/>
      <c r="D277" s="5"/>
      <c r="E277" s="5"/>
      <c r="F277" s="5"/>
      <c r="G277" s="5"/>
      <c r="H277" s="5"/>
      <c r="I277" s="5"/>
    </row>
    <row r="278" spans="1:9" ht="12">
      <c r="A278" s="5"/>
      <c r="B278" s="77"/>
      <c r="C278" s="5"/>
      <c r="D278" s="5"/>
      <c r="E278" s="5"/>
      <c r="F278" s="5"/>
      <c r="G278" s="5"/>
      <c r="H278" s="5"/>
      <c r="I278" s="5"/>
    </row>
    <row r="279" spans="1:9" ht="12">
      <c r="A279" s="5"/>
      <c r="B279" s="77"/>
      <c r="C279" s="5"/>
      <c r="D279" s="5"/>
      <c r="E279" s="5"/>
      <c r="F279" s="5"/>
      <c r="G279" s="5"/>
      <c r="H279" s="5"/>
      <c r="I279" s="5"/>
    </row>
    <row r="280" spans="1:9" ht="12">
      <c r="A280" s="5"/>
      <c r="B280" s="77"/>
      <c r="C280" s="5"/>
      <c r="D280" s="5"/>
      <c r="E280" s="5"/>
      <c r="F280" s="5"/>
      <c r="G280" s="5"/>
      <c r="H280" s="5"/>
      <c r="I280" s="5"/>
    </row>
    <row r="281" spans="1:9" ht="12">
      <c r="A281" s="5"/>
      <c r="B281" s="77"/>
      <c r="C281" s="5"/>
      <c r="D281" s="5"/>
      <c r="E281" s="5"/>
      <c r="F281" s="5"/>
      <c r="G281" s="5"/>
      <c r="H281" s="5"/>
      <c r="I281" s="5"/>
    </row>
    <row r="282" spans="1:9" ht="12">
      <c r="A282" s="5"/>
      <c r="B282" s="77"/>
      <c r="C282" s="5"/>
      <c r="D282" s="5"/>
      <c r="E282" s="5"/>
      <c r="F282" s="5"/>
      <c r="G282" s="5"/>
      <c r="H282" s="5"/>
      <c r="I282" s="5"/>
    </row>
    <row r="283" spans="1:9" ht="12">
      <c r="A283" s="5"/>
      <c r="B283" s="77"/>
      <c r="C283" s="5"/>
      <c r="D283" s="5"/>
      <c r="E283" s="5"/>
      <c r="F283" s="5"/>
      <c r="G283" s="5"/>
      <c r="H283" s="5"/>
      <c r="I283" s="5"/>
    </row>
    <row r="284" spans="1:9" ht="12">
      <c r="A284" s="5"/>
      <c r="B284" s="77"/>
      <c r="C284" s="5"/>
      <c r="D284" s="5"/>
      <c r="E284" s="5"/>
      <c r="F284" s="5"/>
      <c r="G284" s="5"/>
      <c r="H284" s="5"/>
      <c r="I284" s="5"/>
    </row>
    <row r="285" spans="1:9" ht="12">
      <c r="A285" s="5"/>
      <c r="B285" s="77"/>
      <c r="C285" s="5"/>
      <c r="D285" s="5"/>
      <c r="E285" s="5"/>
      <c r="F285" s="5"/>
      <c r="G285" s="5"/>
      <c r="H285" s="5"/>
      <c r="I285" s="5"/>
    </row>
    <row r="286" spans="1:9" ht="12">
      <c r="A286" s="5"/>
      <c r="B286" s="77"/>
      <c r="C286" s="5"/>
      <c r="D286" s="5"/>
      <c r="E286" s="5"/>
      <c r="F286" s="5"/>
      <c r="G286" s="5"/>
      <c r="H286" s="5"/>
      <c r="I286" s="5"/>
    </row>
    <row r="287" spans="1:9" ht="12">
      <c r="A287" s="5"/>
      <c r="B287" s="77"/>
      <c r="C287" s="5"/>
      <c r="D287" s="5"/>
      <c r="E287" s="5"/>
      <c r="F287" s="5"/>
      <c r="G287" s="5"/>
      <c r="H287" s="5"/>
      <c r="I287" s="5"/>
    </row>
    <row r="288" spans="1:9" ht="12">
      <c r="A288" s="5"/>
      <c r="B288" s="77"/>
      <c r="C288" s="5"/>
      <c r="D288" s="5"/>
      <c r="E288" s="5"/>
      <c r="F288" s="5"/>
      <c r="G288" s="5"/>
      <c r="H288" s="5"/>
      <c r="I288" s="5"/>
    </row>
    <row r="289" spans="1:9" ht="12">
      <c r="A289" s="5"/>
      <c r="B289" s="77"/>
      <c r="C289" s="5"/>
      <c r="D289" s="5"/>
      <c r="E289" s="5"/>
      <c r="F289" s="5"/>
      <c r="G289" s="5"/>
      <c r="H289" s="5"/>
      <c r="I289" s="5"/>
    </row>
    <row r="290" spans="1:9" ht="12">
      <c r="A290" s="5"/>
      <c r="B290" s="77"/>
      <c r="C290" s="5"/>
      <c r="D290" s="5"/>
      <c r="E290" s="5"/>
      <c r="F290" s="5"/>
      <c r="G290" s="5"/>
      <c r="H290" s="5"/>
      <c r="I290" s="5"/>
    </row>
    <row r="291" spans="1:9" ht="12">
      <c r="A291" s="5"/>
      <c r="B291" s="77"/>
      <c r="C291" s="5"/>
      <c r="D291" s="5"/>
      <c r="E291" s="5"/>
      <c r="F291" s="5"/>
      <c r="G291" s="5"/>
      <c r="H291" s="5"/>
      <c r="I291" s="5"/>
    </row>
    <row r="292" spans="1:9" ht="12">
      <c r="A292" s="5"/>
      <c r="B292" s="77"/>
      <c r="C292" s="5"/>
      <c r="D292" s="5"/>
      <c r="E292" s="5"/>
      <c r="F292" s="5"/>
      <c r="G292" s="5"/>
      <c r="H292" s="5"/>
      <c r="I292" s="5"/>
    </row>
    <row r="293" spans="1:9" ht="12">
      <c r="A293" s="5"/>
      <c r="B293" s="77"/>
      <c r="C293" s="5"/>
      <c r="D293" s="5"/>
      <c r="E293" s="5"/>
      <c r="F293" s="5"/>
      <c r="G293" s="5"/>
      <c r="H293" s="5"/>
      <c r="I293" s="5"/>
    </row>
    <row r="294" spans="1:9" ht="12">
      <c r="A294" s="5"/>
      <c r="B294" s="77"/>
      <c r="C294" s="5"/>
      <c r="D294" s="5"/>
      <c r="E294" s="5"/>
      <c r="F294" s="5"/>
      <c r="G294" s="5"/>
      <c r="H294" s="5"/>
      <c r="I294" s="5"/>
    </row>
    <row r="295" spans="1:9" ht="12">
      <c r="A295" s="5"/>
      <c r="B295" s="77"/>
      <c r="C295" s="5"/>
      <c r="D295" s="5"/>
      <c r="E295" s="5"/>
      <c r="F295" s="5"/>
      <c r="G295" s="5"/>
      <c r="H295" s="5"/>
      <c r="I295" s="5"/>
    </row>
    <row r="296" spans="1:9" ht="12">
      <c r="A296" s="5"/>
      <c r="B296" s="77"/>
      <c r="C296" s="5"/>
      <c r="D296" s="5"/>
      <c r="E296" s="5"/>
      <c r="F296" s="5"/>
      <c r="G296" s="5"/>
      <c r="H296" s="5"/>
      <c r="I296" s="5"/>
    </row>
    <row r="297" spans="1:9" ht="12">
      <c r="A297" s="5"/>
      <c r="B297" s="77"/>
      <c r="C297" s="5"/>
      <c r="D297" s="5"/>
      <c r="E297" s="5"/>
      <c r="F297" s="5"/>
      <c r="G297" s="5"/>
      <c r="H297" s="5"/>
      <c r="I297" s="5"/>
    </row>
    <row r="298" spans="1:9" ht="12">
      <c r="A298" s="5"/>
      <c r="B298" s="77"/>
      <c r="C298" s="5"/>
      <c r="D298" s="5"/>
      <c r="E298" s="5"/>
      <c r="F298" s="5"/>
      <c r="G298" s="5"/>
      <c r="H298" s="5"/>
      <c r="I298" s="5"/>
    </row>
    <row r="299" spans="1:9" ht="12">
      <c r="A299" s="5"/>
      <c r="B299" s="77"/>
      <c r="C299" s="5"/>
      <c r="D299" s="5"/>
      <c r="E299" s="5"/>
      <c r="F299" s="5"/>
      <c r="G299" s="5"/>
      <c r="H299" s="5"/>
      <c r="I299" s="5"/>
    </row>
    <row r="300" spans="1:9" ht="12">
      <c r="A300" s="5"/>
      <c r="B300" s="77"/>
      <c r="C300" s="5"/>
      <c r="D300" s="5"/>
      <c r="E300" s="5"/>
      <c r="F300" s="5"/>
      <c r="G300" s="5"/>
      <c r="H300" s="5"/>
      <c r="I300" s="5"/>
    </row>
    <row r="301" spans="1:9" ht="12">
      <c r="A301" s="5"/>
      <c r="B301" s="77"/>
      <c r="C301" s="5"/>
      <c r="D301" s="5"/>
      <c r="E301" s="5"/>
      <c r="F301" s="5"/>
      <c r="G301" s="5"/>
      <c r="H301" s="5"/>
      <c r="I301" s="5"/>
    </row>
    <row r="302" spans="1:9" ht="12">
      <c r="A302" s="5"/>
      <c r="B302" s="77"/>
      <c r="C302" s="5"/>
      <c r="D302" s="5"/>
      <c r="E302" s="5"/>
      <c r="F302" s="5"/>
      <c r="G302" s="5"/>
      <c r="H302" s="5"/>
      <c r="I302" s="5"/>
    </row>
    <row r="303" spans="1:9" ht="12">
      <c r="A303" s="5"/>
      <c r="B303" s="77"/>
      <c r="C303" s="5"/>
      <c r="D303" s="5"/>
      <c r="E303" s="5"/>
      <c r="F303" s="5"/>
      <c r="G303" s="5"/>
      <c r="H303" s="5"/>
      <c r="I303" s="5"/>
    </row>
    <row r="304" spans="1:9" ht="12">
      <c r="A304" s="5"/>
      <c r="B304" s="77"/>
      <c r="C304" s="5"/>
      <c r="D304" s="5"/>
      <c r="E304" s="5"/>
      <c r="F304" s="5"/>
      <c r="G304" s="5"/>
      <c r="H304" s="5"/>
      <c r="I304" s="5"/>
    </row>
    <row r="305" spans="1:9" ht="12">
      <c r="A305" s="5"/>
      <c r="B305" s="77"/>
      <c r="C305" s="5"/>
      <c r="D305" s="5"/>
      <c r="E305" s="5"/>
      <c r="F305" s="5"/>
      <c r="G305" s="5"/>
      <c r="H305" s="5"/>
      <c r="I305" s="5"/>
    </row>
    <row r="306" spans="1:9" ht="12">
      <c r="A306" s="5"/>
      <c r="B306" s="77"/>
      <c r="C306" s="5"/>
      <c r="D306" s="5"/>
      <c r="E306" s="5"/>
      <c r="F306" s="5"/>
      <c r="G306" s="5"/>
      <c r="H306" s="5"/>
      <c r="I306" s="5"/>
    </row>
    <row r="307" spans="1:9" ht="12">
      <c r="A307" s="5"/>
      <c r="B307" s="77"/>
      <c r="C307" s="5"/>
      <c r="D307" s="5"/>
      <c r="E307" s="5"/>
      <c r="F307" s="5"/>
      <c r="G307" s="5"/>
      <c r="H307" s="5"/>
      <c r="I307" s="5"/>
    </row>
    <row r="308" spans="1:9" ht="12">
      <c r="A308" s="5"/>
      <c r="B308" s="77"/>
      <c r="C308" s="5"/>
      <c r="D308" s="5"/>
      <c r="E308" s="5"/>
      <c r="F308" s="5"/>
      <c r="G308" s="5"/>
      <c r="H308" s="5"/>
      <c r="I308" s="5"/>
    </row>
    <row r="309" spans="1:9" ht="12">
      <c r="A309" s="5"/>
      <c r="B309" s="77"/>
      <c r="C309" s="5"/>
      <c r="D309" s="5"/>
      <c r="E309" s="5"/>
      <c r="F309" s="5"/>
      <c r="G309" s="5"/>
      <c r="H309" s="5"/>
      <c r="I309" s="5"/>
    </row>
    <row r="310" spans="1:9" ht="12">
      <c r="A310" s="5"/>
      <c r="B310" s="77"/>
      <c r="C310" s="5"/>
      <c r="D310" s="5"/>
      <c r="E310" s="5"/>
      <c r="F310" s="5"/>
      <c r="G310" s="5"/>
      <c r="H310" s="5"/>
      <c r="I310" s="5"/>
    </row>
    <row r="311" spans="1:9" ht="12">
      <c r="A311" s="5"/>
      <c r="B311" s="77"/>
      <c r="C311" s="5"/>
      <c r="D311" s="5"/>
      <c r="E311" s="5"/>
      <c r="F311" s="5"/>
      <c r="G311" s="5"/>
      <c r="H311" s="5"/>
      <c r="I311" s="5"/>
    </row>
    <row r="312" spans="1:9" ht="12">
      <c r="A312" s="5"/>
      <c r="B312" s="77"/>
      <c r="C312" s="5"/>
      <c r="D312" s="5"/>
      <c r="E312" s="5"/>
      <c r="F312" s="5"/>
      <c r="G312" s="5"/>
      <c r="H312" s="5"/>
      <c r="I312" s="5"/>
    </row>
    <row r="313" spans="1:9" ht="12">
      <c r="A313" s="5"/>
      <c r="B313" s="77"/>
      <c r="C313" s="5"/>
      <c r="D313" s="5"/>
      <c r="E313" s="5"/>
      <c r="F313" s="5"/>
      <c r="G313" s="5"/>
      <c r="H313" s="5"/>
      <c r="I313" s="5"/>
    </row>
    <row r="314" spans="1:9" ht="12">
      <c r="A314" s="5"/>
      <c r="B314" s="77"/>
      <c r="C314" s="5"/>
      <c r="D314" s="5"/>
      <c r="E314" s="5"/>
      <c r="F314" s="5"/>
      <c r="G314" s="5"/>
      <c r="H314" s="5"/>
      <c r="I314" s="5"/>
    </row>
    <row r="315" spans="1:9" ht="12">
      <c r="A315" s="5"/>
      <c r="B315" s="77"/>
      <c r="C315" s="5"/>
      <c r="D315" s="5"/>
      <c r="E315" s="5"/>
      <c r="F315" s="5"/>
      <c r="G315" s="5"/>
      <c r="H315" s="5"/>
      <c r="I315" s="5"/>
    </row>
    <row r="316" spans="1:9" ht="12">
      <c r="A316" s="5"/>
      <c r="B316" s="77"/>
      <c r="C316" s="5"/>
      <c r="D316" s="5"/>
      <c r="E316" s="5"/>
      <c r="F316" s="5"/>
      <c r="G316" s="5"/>
      <c r="H316" s="5"/>
      <c r="I316" s="5"/>
    </row>
    <row r="317" spans="1:9" ht="12">
      <c r="A317" s="5"/>
      <c r="B317" s="77"/>
      <c r="C317" s="5"/>
      <c r="D317" s="5"/>
      <c r="E317" s="5"/>
      <c r="F317" s="5"/>
      <c r="G317" s="5"/>
      <c r="H317" s="5"/>
      <c r="I317" s="5"/>
    </row>
    <row r="318" spans="1:9" ht="12">
      <c r="A318" s="5"/>
      <c r="B318" s="77"/>
      <c r="C318" s="5"/>
      <c r="D318" s="5"/>
      <c r="E318" s="5"/>
      <c r="F318" s="5"/>
      <c r="G318" s="5"/>
      <c r="H318" s="5"/>
      <c r="I318" s="5"/>
    </row>
    <row r="319" spans="1:9" ht="12">
      <c r="A319" s="5"/>
      <c r="B319" s="77"/>
      <c r="C319" s="5"/>
      <c r="D319" s="5"/>
      <c r="E319" s="5"/>
      <c r="F319" s="5"/>
      <c r="G319" s="5"/>
      <c r="H319" s="5"/>
      <c r="I319" s="5"/>
    </row>
    <row r="320" spans="1:9" ht="12">
      <c r="A320" s="5"/>
      <c r="B320" s="77"/>
      <c r="C320" s="5"/>
      <c r="D320" s="5"/>
      <c r="E320" s="5"/>
      <c r="F320" s="5"/>
      <c r="G320" s="5"/>
      <c r="H320" s="5"/>
      <c r="I320" s="5"/>
    </row>
    <row r="321" spans="1:9" ht="12">
      <c r="A321" s="5"/>
      <c r="B321" s="77"/>
      <c r="C321" s="5"/>
      <c r="D321" s="5"/>
      <c r="E321" s="5"/>
      <c r="F321" s="5"/>
      <c r="G321" s="5"/>
      <c r="H321" s="5"/>
      <c r="I321" s="5"/>
    </row>
    <row r="322" spans="1:9" ht="12">
      <c r="A322" s="5"/>
      <c r="B322" s="77"/>
      <c r="C322" s="5"/>
      <c r="D322" s="5"/>
      <c r="E322" s="5"/>
      <c r="F322" s="5"/>
      <c r="G322" s="5"/>
      <c r="H322" s="5"/>
      <c r="I322" s="5"/>
    </row>
    <row r="323" spans="1:9" ht="12">
      <c r="A323" s="5"/>
      <c r="B323" s="77"/>
      <c r="C323" s="5"/>
      <c r="D323" s="5"/>
      <c r="E323" s="5"/>
      <c r="F323" s="5"/>
      <c r="G323" s="5"/>
      <c r="H323" s="5"/>
      <c r="I323" s="5"/>
    </row>
    <row r="324" spans="1:9" ht="12">
      <c r="A324" s="5"/>
      <c r="B324" s="77"/>
      <c r="C324" s="5"/>
      <c r="D324" s="5"/>
      <c r="E324" s="5"/>
      <c r="F324" s="5"/>
      <c r="G324" s="5"/>
      <c r="H324" s="5"/>
      <c r="I324" s="5"/>
    </row>
    <row r="325" spans="1:9" ht="12">
      <c r="A325" s="5"/>
      <c r="B325" s="77"/>
      <c r="C325" s="5"/>
      <c r="D325" s="5"/>
      <c r="E325" s="5"/>
      <c r="F325" s="5"/>
      <c r="G325" s="5"/>
      <c r="H325" s="5"/>
      <c r="I325" s="5"/>
    </row>
    <row r="326" spans="1:9" ht="12">
      <c r="A326" s="5"/>
      <c r="B326" s="77"/>
      <c r="C326" s="5"/>
      <c r="D326" s="5"/>
      <c r="E326" s="5"/>
      <c r="F326" s="5"/>
      <c r="G326" s="5"/>
      <c r="H326" s="5"/>
      <c r="I326" s="5"/>
    </row>
    <row r="327" spans="1:9" ht="12">
      <c r="A327" s="5"/>
      <c r="B327" s="77"/>
      <c r="C327" s="5"/>
      <c r="D327" s="5"/>
      <c r="E327" s="5"/>
      <c r="F327" s="5"/>
      <c r="G327" s="5"/>
      <c r="H327" s="5"/>
      <c r="I327" s="5"/>
    </row>
    <row r="328" spans="1:9" ht="12">
      <c r="A328" s="5"/>
      <c r="B328" s="77"/>
      <c r="C328" s="5"/>
      <c r="D328" s="5"/>
      <c r="E328" s="5"/>
      <c r="F328" s="5"/>
      <c r="G328" s="5"/>
      <c r="H328" s="5"/>
      <c r="I328" s="5"/>
    </row>
    <row r="329" spans="1:9" ht="12">
      <c r="A329" s="5"/>
      <c r="B329" s="77"/>
      <c r="C329" s="5"/>
      <c r="D329" s="5"/>
      <c r="E329" s="5"/>
      <c r="F329" s="5"/>
      <c r="G329" s="5"/>
      <c r="H329" s="5"/>
      <c r="I329" s="5"/>
    </row>
    <row r="330" spans="1:9" ht="12">
      <c r="A330" s="5"/>
      <c r="B330" s="77"/>
      <c r="C330" s="5"/>
      <c r="D330" s="5"/>
      <c r="E330" s="5"/>
      <c r="F330" s="5"/>
      <c r="G330" s="5"/>
      <c r="H330" s="5"/>
      <c r="I330" s="5"/>
    </row>
    <row r="331" spans="1:9" ht="12">
      <c r="A331" s="5"/>
      <c r="B331" s="77"/>
      <c r="C331" s="5"/>
      <c r="D331" s="5"/>
      <c r="E331" s="5"/>
      <c r="F331" s="5"/>
      <c r="G331" s="5"/>
      <c r="H331" s="5"/>
      <c r="I331" s="5"/>
    </row>
    <row r="332" spans="1:9" ht="12">
      <c r="A332" s="5"/>
      <c r="B332" s="77"/>
      <c r="C332" s="5"/>
      <c r="D332" s="5"/>
      <c r="E332" s="5"/>
      <c r="F332" s="5"/>
      <c r="G332" s="5"/>
      <c r="H332" s="5"/>
      <c r="I332" s="5"/>
    </row>
    <row r="333" spans="1:9" ht="12">
      <c r="A333" s="5"/>
      <c r="B333" s="77"/>
      <c r="C333" s="5"/>
      <c r="D333" s="5"/>
      <c r="E333" s="5"/>
      <c r="F333" s="5"/>
      <c r="G333" s="5"/>
      <c r="H333" s="5"/>
      <c r="I333" s="5"/>
    </row>
    <row r="334" spans="1:9" ht="12">
      <c r="A334" s="5"/>
      <c r="B334" s="77"/>
      <c r="C334" s="5"/>
      <c r="D334" s="5"/>
      <c r="E334" s="5"/>
      <c r="F334" s="5"/>
      <c r="G334" s="5"/>
      <c r="H334" s="5"/>
      <c r="I334" s="5"/>
    </row>
    <row r="335" spans="1:9" ht="12">
      <c r="A335" s="5"/>
      <c r="B335" s="77"/>
      <c r="C335" s="5"/>
      <c r="D335" s="5"/>
      <c r="E335" s="5"/>
      <c r="F335" s="5"/>
      <c r="G335" s="5"/>
      <c r="H335" s="5"/>
      <c r="I335" s="5"/>
    </row>
    <row r="336" spans="1:9" ht="12">
      <c r="A336" s="5"/>
      <c r="B336" s="77"/>
      <c r="C336" s="5"/>
      <c r="D336" s="5"/>
      <c r="E336" s="5"/>
      <c r="F336" s="5"/>
      <c r="G336" s="5"/>
      <c r="H336" s="5"/>
      <c r="I336" s="5"/>
    </row>
    <row r="337" spans="1:9" ht="12">
      <c r="A337" s="5"/>
      <c r="B337" s="77"/>
      <c r="C337" s="5"/>
      <c r="D337" s="5"/>
      <c r="E337" s="5"/>
      <c r="F337" s="5"/>
      <c r="G337" s="5"/>
      <c r="H337" s="5"/>
      <c r="I337" s="5"/>
    </row>
    <row r="338" spans="1:9" ht="12">
      <c r="A338" s="5"/>
      <c r="B338" s="77"/>
      <c r="C338" s="5"/>
      <c r="D338" s="5"/>
      <c r="E338" s="5"/>
      <c r="F338" s="5"/>
      <c r="G338" s="5"/>
      <c r="H338" s="5"/>
      <c r="I338" s="5"/>
    </row>
    <row r="339" spans="1:9" ht="12">
      <c r="A339" s="5"/>
      <c r="B339" s="77"/>
      <c r="C339" s="5"/>
      <c r="D339" s="5"/>
      <c r="E339" s="5"/>
      <c r="F339" s="5"/>
      <c r="G339" s="5"/>
      <c r="H339" s="5"/>
      <c r="I339" s="5"/>
    </row>
    <row r="340" spans="1:9" ht="12">
      <c r="A340" s="5"/>
      <c r="B340" s="77"/>
      <c r="C340" s="5"/>
      <c r="D340" s="5"/>
      <c r="E340" s="5"/>
      <c r="F340" s="5"/>
      <c r="G340" s="5"/>
      <c r="H340" s="5"/>
      <c r="I340" s="5"/>
    </row>
    <row r="341" spans="1:9" ht="12">
      <c r="A341" s="5"/>
      <c r="B341" s="77"/>
      <c r="C341" s="5"/>
      <c r="D341" s="5"/>
      <c r="E341" s="5"/>
      <c r="F341" s="5"/>
      <c r="G341" s="5"/>
      <c r="H341" s="5"/>
      <c r="I341" s="5"/>
    </row>
    <row r="342" spans="1:9" ht="12">
      <c r="A342" s="5"/>
      <c r="B342" s="77"/>
      <c r="C342" s="5"/>
      <c r="D342" s="5"/>
      <c r="E342" s="5"/>
      <c r="F342" s="5"/>
      <c r="G342" s="5"/>
      <c r="H342" s="5"/>
      <c r="I342" s="5"/>
    </row>
    <row r="343" spans="1:9" ht="12">
      <c r="A343" s="5"/>
      <c r="B343" s="77"/>
      <c r="C343" s="5"/>
      <c r="D343" s="5"/>
      <c r="E343" s="5"/>
      <c r="F343" s="5"/>
      <c r="G343" s="5"/>
      <c r="H343" s="5"/>
      <c r="I343" s="5"/>
    </row>
    <row r="344" spans="1:9" ht="12">
      <c r="A344" s="5"/>
      <c r="B344" s="77"/>
      <c r="C344" s="5"/>
      <c r="D344" s="5"/>
      <c r="E344" s="5"/>
      <c r="F344" s="5"/>
      <c r="G344" s="5"/>
      <c r="H344" s="5"/>
      <c r="I344" s="5"/>
    </row>
    <row r="345" spans="1:9" ht="12">
      <c r="A345" s="5"/>
      <c r="B345" s="77"/>
      <c r="C345" s="5"/>
      <c r="D345" s="5"/>
      <c r="E345" s="5"/>
      <c r="F345" s="5"/>
      <c r="G345" s="5"/>
      <c r="H345" s="5"/>
      <c r="I345" s="5"/>
    </row>
    <row r="346" spans="1:9" ht="12">
      <c r="A346" s="5"/>
      <c r="B346" s="77"/>
      <c r="C346" s="5"/>
      <c r="D346" s="5"/>
      <c r="E346" s="5"/>
      <c r="F346" s="5"/>
      <c r="G346" s="5"/>
      <c r="H346" s="5"/>
      <c r="I346" s="5"/>
    </row>
    <row r="347" spans="1:9" ht="12">
      <c r="A347" s="5"/>
      <c r="B347" s="77"/>
      <c r="C347" s="5"/>
      <c r="D347" s="5"/>
      <c r="E347" s="5"/>
      <c r="F347" s="5"/>
      <c r="G347" s="5"/>
      <c r="H347" s="5"/>
      <c r="I347" s="5"/>
    </row>
    <row r="348" spans="1:9" ht="12">
      <c r="A348" s="5"/>
      <c r="B348" s="77"/>
      <c r="C348" s="5"/>
      <c r="D348" s="5"/>
      <c r="E348" s="5"/>
      <c r="F348" s="5"/>
      <c r="G348" s="5"/>
      <c r="H348" s="5"/>
      <c r="I348" s="5"/>
    </row>
    <row r="349" spans="1:9" ht="12">
      <c r="A349" s="5"/>
      <c r="B349" s="77"/>
      <c r="C349" s="5"/>
      <c r="D349" s="5"/>
      <c r="E349" s="5"/>
      <c r="F349" s="5"/>
      <c r="G349" s="5"/>
      <c r="H349" s="5"/>
      <c r="I349" s="5"/>
    </row>
    <row r="350" spans="1:9" ht="12">
      <c r="A350" s="5"/>
      <c r="B350" s="77"/>
      <c r="C350" s="5"/>
      <c r="D350" s="5"/>
      <c r="E350" s="5"/>
      <c r="F350" s="5"/>
      <c r="G350" s="5"/>
      <c r="H350" s="5"/>
      <c r="I350" s="5"/>
    </row>
    <row r="351" spans="1:9" ht="12">
      <c r="A351" s="5"/>
      <c r="B351" s="77"/>
      <c r="C351" s="5"/>
      <c r="D351" s="5"/>
      <c r="E351" s="5"/>
      <c r="F351" s="5"/>
      <c r="G351" s="5"/>
      <c r="H351" s="5"/>
      <c r="I351" s="5"/>
    </row>
    <row r="352" spans="1:9" ht="12">
      <c r="A352" s="5"/>
      <c r="B352" s="77"/>
      <c r="C352" s="5"/>
      <c r="D352" s="5"/>
      <c r="E352" s="5"/>
      <c r="F352" s="5"/>
      <c r="G352" s="5"/>
      <c r="H352" s="5"/>
      <c r="I352" s="5"/>
    </row>
    <row r="353" spans="1:9" ht="12">
      <c r="A353" s="5"/>
      <c r="B353" s="77"/>
      <c r="C353" s="5"/>
      <c r="D353" s="5"/>
      <c r="E353" s="5"/>
      <c r="F353" s="5"/>
      <c r="G353" s="5"/>
      <c r="H353" s="5"/>
      <c r="I353" s="5"/>
    </row>
    <row r="354" spans="1:9" ht="12">
      <c r="A354" s="5"/>
      <c r="B354" s="77"/>
      <c r="C354" s="5"/>
      <c r="D354" s="5"/>
      <c r="E354" s="5"/>
      <c r="F354" s="5"/>
      <c r="G354" s="5"/>
      <c r="H354" s="5"/>
      <c r="I354" s="5"/>
    </row>
    <row r="355" spans="1:9" ht="12">
      <c r="A355" s="5"/>
      <c r="B355" s="77"/>
      <c r="C355" s="5"/>
      <c r="D355" s="5"/>
      <c r="E355" s="5"/>
      <c r="F355" s="5"/>
      <c r="G355" s="5"/>
      <c r="H355" s="5"/>
      <c r="I355" s="5"/>
    </row>
    <row r="356" spans="1:9" ht="12">
      <c r="A356" s="5"/>
      <c r="B356" s="77"/>
      <c r="C356" s="5"/>
      <c r="D356" s="5"/>
      <c r="E356" s="5"/>
      <c r="F356" s="5"/>
      <c r="G356" s="5"/>
      <c r="H356" s="5"/>
      <c r="I356" s="5"/>
    </row>
    <row r="357" spans="1:9" ht="12">
      <c r="A357" s="5"/>
      <c r="B357" s="77"/>
      <c r="C357" s="5"/>
      <c r="D357" s="5"/>
      <c r="E357" s="5"/>
      <c r="F357" s="5"/>
      <c r="G357" s="5"/>
      <c r="H357" s="5"/>
      <c r="I357" s="5"/>
    </row>
    <row r="358" spans="1:9" ht="12">
      <c r="A358" s="5"/>
      <c r="B358" s="77"/>
      <c r="C358" s="5"/>
      <c r="D358" s="5"/>
      <c r="E358" s="5"/>
      <c r="F358" s="5"/>
      <c r="G358" s="5"/>
      <c r="H358" s="5"/>
      <c r="I358" s="5"/>
    </row>
    <row r="359" spans="1:9" ht="12">
      <c r="A359" s="5"/>
      <c r="B359" s="77"/>
      <c r="C359" s="5"/>
      <c r="D359" s="5"/>
      <c r="E359" s="5"/>
      <c r="F359" s="5"/>
      <c r="G359" s="5"/>
      <c r="H359" s="5"/>
      <c r="I359" s="5"/>
    </row>
    <row r="360" spans="1:9" ht="12">
      <c r="A360" s="5"/>
      <c r="B360" s="77"/>
      <c r="C360" s="5"/>
      <c r="D360" s="5"/>
      <c r="E360" s="5"/>
      <c r="F360" s="5"/>
      <c r="G360" s="5"/>
      <c r="H360" s="5"/>
      <c r="I360" s="5"/>
    </row>
    <row r="361" spans="1:9" ht="12">
      <c r="A361" s="5"/>
      <c r="B361" s="77"/>
      <c r="C361" s="5"/>
      <c r="D361" s="5"/>
      <c r="E361" s="5"/>
      <c r="F361" s="5"/>
      <c r="G361" s="5"/>
      <c r="H361" s="5"/>
      <c r="I361" s="5"/>
    </row>
    <row r="362" spans="1:9" ht="12">
      <c r="A362" s="5"/>
      <c r="B362" s="77"/>
      <c r="C362" s="5"/>
      <c r="D362" s="5"/>
      <c r="E362" s="5"/>
      <c r="F362" s="5"/>
      <c r="G362" s="5"/>
      <c r="H362" s="5"/>
      <c r="I362" s="5"/>
    </row>
    <row r="363" spans="1:9" ht="12">
      <c r="A363" s="5"/>
      <c r="B363" s="77"/>
      <c r="C363" s="5"/>
      <c r="D363" s="5"/>
      <c r="E363" s="5"/>
      <c r="F363" s="5"/>
      <c r="G363" s="5"/>
      <c r="H363" s="5"/>
      <c r="I363" s="5"/>
    </row>
    <row r="364" spans="1:9" ht="12">
      <c r="A364" s="5"/>
      <c r="B364" s="77"/>
      <c r="C364" s="5"/>
      <c r="D364" s="5"/>
      <c r="E364" s="5"/>
      <c r="F364" s="5"/>
      <c r="G364" s="5"/>
      <c r="H364" s="5"/>
      <c r="I364" s="5"/>
    </row>
    <row r="365" spans="1:9" ht="12">
      <c r="A365" s="5"/>
      <c r="B365" s="77"/>
      <c r="C365" s="5"/>
      <c r="D365" s="5"/>
      <c r="E365" s="5"/>
      <c r="F365" s="5"/>
      <c r="G365" s="5"/>
      <c r="H365" s="5"/>
      <c r="I365" s="5"/>
    </row>
    <row r="366" spans="1:9" ht="12">
      <c r="A366" s="5"/>
      <c r="B366" s="77"/>
      <c r="C366" s="5"/>
      <c r="D366" s="5"/>
      <c r="E366" s="5"/>
      <c r="F366" s="5"/>
      <c r="G366" s="5"/>
      <c r="H366" s="5"/>
      <c r="I366" s="5"/>
    </row>
    <row r="367" spans="1:9" ht="12">
      <c r="A367" s="5"/>
      <c r="B367" s="77"/>
      <c r="C367" s="5"/>
      <c r="D367" s="5"/>
      <c r="E367" s="5"/>
      <c r="F367" s="5"/>
      <c r="G367" s="5"/>
      <c r="H367" s="5"/>
      <c r="I367" s="5"/>
    </row>
    <row r="368" spans="1:9" ht="12">
      <c r="A368" s="5"/>
      <c r="B368" s="77"/>
      <c r="C368" s="5"/>
      <c r="D368" s="5"/>
      <c r="E368" s="5"/>
      <c r="F368" s="5"/>
      <c r="G368" s="5"/>
      <c r="H368" s="5"/>
      <c r="I368" s="5"/>
    </row>
    <row r="369" spans="1:9" ht="12">
      <c r="A369" s="5"/>
      <c r="B369" s="77"/>
      <c r="C369" s="5"/>
      <c r="D369" s="5"/>
      <c r="E369" s="5"/>
      <c r="F369" s="5"/>
      <c r="G369" s="5"/>
      <c r="H369" s="5"/>
      <c r="I369" s="5"/>
    </row>
    <row r="370" spans="1:9" ht="12">
      <c r="A370" s="5"/>
      <c r="B370" s="77"/>
      <c r="C370" s="5"/>
      <c r="D370" s="5"/>
      <c r="E370" s="5"/>
      <c r="F370" s="5"/>
      <c r="G370" s="5"/>
      <c r="H370" s="5"/>
      <c r="I370" s="5"/>
    </row>
    <row r="371" spans="1:9" ht="12">
      <c r="A371" s="5"/>
      <c r="B371" s="77"/>
      <c r="C371" s="5"/>
      <c r="D371" s="5"/>
      <c r="E371" s="5"/>
      <c r="F371" s="5"/>
      <c r="G371" s="5"/>
      <c r="H371" s="5"/>
      <c r="I371" s="5"/>
    </row>
    <row r="372" spans="1:9" ht="12">
      <c r="A372" s="5"/>
      <c r="B372" s="77"/>
      <c r="C372" s="5"/>
      <c r="D372" s="5"/>
      <c r="E372" s="5"/>
      <c r="F372" s="5"/>
      <c r="G372" s="5"/>
      <c r="H372" s="5"/>
      <c r="I372" s="5"/>
    </row>
    <row r="373" spans="1:9" ht="12">
      <c r="A373" s="5"/>
      <c r="B373" s="77"/>
      <c r="C373" s="5"/>
      <c r="D373" s="5"/>
      <c r="E373" s="5"/>
      <c r="F373" s="5"/>
      <c r="G373" s="5"/>
      <c r="H373" s="5"/>
      <c r="I373" s="5"/>
    </row>
    <row r="374" spans="1:9" ht="12">
      <c r="A374" s="5"/>
      <c r="B374" s="77"/>
      <c r="C374" s="5"/>
      <c r="D374" s="5"/>
      <c r="E374" s="5"/>
      <c r="F374" s="5"/>
      <c r="G374" s="5"/>
      <c r="H374" s="5"/>
      <c r="I374" s="5"/>
    </row>
    <row r="375" spans="1:9" ht="12">
      <c r="A375" s="5"/>
      <c r="B375" s="77"/>
      <c r="C375" s="5"/>
      <c r="D375" s="5"/>
      <c r="E375" s="5"/>
      <c r="F375" s="5"/>
      <c r="G375" s="5"/>
      <c r="H375" s="5"/>
      <c r="I375" s="5"/>
    </row>
    <row r="376" spans="1:9" ht="12">
      <c r="A376" s="5"/>
      <c r="B376" s="77"/>
      <c r="C376" s="5"/>
      <c r="D376" s="5"/>
      <c r="E376" s="5"/>
      <c r="F376" s="5"/>
      <c r="G376" s="5"/>
      <c r="H376" s="5"/>
      <c r="I376" s="5"/>
    </row>
    <row r="377" spans="1:9" ht="12">
      <c r="A377" s="5"/>
      <c r="B377" s="77"/>
      <c r="C377" s="5"/>
      <c r="D377" s="5"/>
      <c r="E377" s="5"/>
      <c r="F377" s="5"/>
      <c r="G377" s="5"/>
      <c r="H377" s="5"/>
      <c r="I377" s="5"/>
    </row>
    <row r="378" spans="1:9" ht="12">
      <c r="A378" s="5"/>
      <c r="B378" s="77"/>
      <c r="C378" s="5"/>
      <c r="D378" s="5"/>
      <c r="E378" s="5"/>
      <c r="F378" s="5"/>
      <c r="G378" s="5"/>
      <c r="H378" s="5"/>
      <c r="I378" s="5"/>
    </row>
    <row r="379" spans="1:9" ht="12">
      <c r="A379" s="5"/>
      <c r="B379" s="77"/>
      <c r="C379" s="5"/>
      <c r="D379" s="5"/>
      <c r="E379" s="5"/>
      <c r="F379" s="5"/>
      <c r="G379" s="5"/>
      <c r="H379" s="5"/>
      <c r="I379" s="5"/>
    </row>
    <row r="380" spans="1:9" ht="12">
      <c r="A380" s="5"/>
      <c r="B380" s="77"/>
      <c r="C380" s="5"/>
      <c r="D380" s="5"/>
      <c r="E380" s="5"/>
      <c r="F380" s="5"/>
      <c r="G380" s="5"/>
      <c r="H380" s="5"/>
      <c r="I380" s="5"/>
    </row>
    <row r="381" spans="1:9" ht="12">
      <c r="A381" s="5"/>
      <c r="B381" s="77"/>
      <c r="C381" s="5"/>
      <c r="D381" s="5"/>
      <c r="E381" s="5"/>
      <c r="F381" s="5"/>
      <c r="G381" s="5"/>
      <c r="H381" s="5"/>
      <c r="I381" s="5"/>
    </row>
    <row r="382" spans="1:9" ht="12">
      <c r="A382" s="5"/>
      <c r="B382" s="77"/>
      <c r="C382" s="5"/>
      <c r="D382" s="5"/>
      <c r="E382" s="5"/>
      <c r="F382" s="5"/>
      <c r="G382" s="5"/>
      <c r="H382" s="5"/>
      <c r="I382" s="5"/>
    </row>
    <row r="383" spans="1:9" ht="12">
      <c r="A383" s="5"/>
      <c r="B383" s="77"/>
      <c r="C383" s="5"/>
      <c r="D383" s="5"/>
      <c r="E383" s="5"/>
      <c r="F383" s="5"/>
      <c r="G383" s="5"/>
      <c r="H383" s="5"/>
      <c r="I383" s="5"/>
    </row>
    <row r="384" spans="1:9" ht="12">
      <c r="A384" s="5"/>
      <c r="B384" s="77"/>
      <c r="C384" s="5"/>
      <c r="D384" s="5"/>
      <c r="E384" s="5"/>
      <c r="F384" s="5"/>
      <c r="G384" s="5"/>
      <c r="H384" s="5"/>
      <c r="I384" s="5"/>
    </row>
    <row r="385" spans="1:9" ht="12">
      <c r="A385" s="5"/>
      <c r="B385" s="77"/>
      <c r="C385" s="5"/>
      <c r="D385" s="5"/>
      <c r="E385" s="5"/>
      <c r="F385" s="5"/>
      <c r="G385" s="5"/>
      <c r="H385" s="5"/>
      <c r="I385" s="5"/>
    </row>
    <row r="386" spans="1:9" ht="12">
      <c r="A386" s="5"/>
      <c r="B386" s="77"/>
      <c r="C386" s="5"/>
      <c r="D386" s="5"/>
      <c r="E386" s="5"/>
      <c r="F386" s="5"/>
      <c r="G386" s="5"/>
      <c r="H386" s="5"/>
      <c r="I386" s="5"/>
    </row>
    <row r="387" spans="1:9" ht="12">
      <c r="A387" s="5"/>
      <c r="B387" s="77"/>
      <c r="C387" s="5"/>
      <c r="D387" s="5"/>
      <c r="E387" s="5"/>
      <c r="F387" s="5"/>
      <c r="G387" s="5"/>
      <c r="H387" s="5"/>
      <c r="I387" s="5"/>
    </row>
    <row r="388" spans="1:9" ht="12">
      <c r="A388" s="5"/>
      <c r="B388" s="77"/>
      <c r="C388" s="5"/>
      <c r="D388" s="5"/>
      <c r="E388" s="5"/>
      <c r="F388" s="5"/>
      <c r="G388" s="5"/>
      <c r="H388" s="5"/>
      <c r="I388" s="5"/>
    </row>
    <row r="389" spans="1:9" ht="12">
      <c r="A389" s="5"/>
      <c r="B389" s="77"/>
      <c r="C389" s="5"/>
      <c r="D389" s="5"/>
      <c r="E389" s="5"/>
      <c r="F389" s="5"/>
      <c r="G389" s="5"/>
      <c r="H389" s="5"/>
      <c r="I389" s="5"/>
    </row>
    <row r="390" spans="1:9" ht="12">
      <c r="A390" s="5"/>
      <c r="B390" s="77"/>
      <c r="C390" s="5"/>
      <c r="D390" s="5"/>
      <c r="E390" s="5"/>
      <c r="F390" s="5"/>
      <c r="G390" s="5"/>
      <c r="H390" s="5"/>
      <c r="I390" s="5"/>
    </row>
    <row r="391" spans="1:9" ht="12">
      <c r="A391" s="5"/>
      <c r="B391" s="77"/>
      <c r="C391" s="5"/>
      <c r="D391" s="5"/>
      <c r="E391" s="5"/>
      <c r="F391" s="5"/>
      <c r="G391" s="5"/>
      <c r="H391" s="5"/>
      <c r="I391" s="5"/>
    </row>
    <row r="392" spans="1:9" ht="12">
      <c r="A392" s="5"/>
      <c r="B392" s="77"/>
      <c r="C392" s="5"/>
      <c r="D392" s="5"/>
      <c r="E392" s="5"/>
      <c r="F392" s="5"/>
      <c r="G392" s="5"/>
      <c r="H392" s="5"/>
      <c r="I392" s="5"/>
    </row>
    <row r="393" spans="1:9" ht="12">
      <c r="A393" s="5"/>
      <c r="B393" s="77"/>
      <c r="C393" s="5"/>
      <c r="D393" s="5"/>
      <c r="E393" s="5"/>
      <c r="F393" s="5"/>
      <c r="G393" s="5"/>
      <c r="H393" s="5"/>
      <c r="I393" s="5"/>
    </row>
    <row r="394" spans="1:9" ht="12">
      <c r="A394" s="5"/>
      <c r="B394" s="77"/>
      <c r="C394" s="5"/>
      <c r="D394" s="5"/>
      <c r="E394" s="5"/>
      <c r="F394" s="5"/>
      <c r="G394" s="5"/>
      <c r="H394" s="5"/>
      <c r="I394" s="5"/>
    </row>
    <row r="395" spans="1:9" ht="12">
      <c r="A395" s="5"/>
      <c r="B395" s="77"/>
      <c r="C395" s="5"/>
      <c r="D395" s="5"/>
      <c r="E395" s="5"/>
      <c r="F395" s="5"/>
      <c r="G395" s="5"/>
      <c r="H395" s="5"/>
      <c r="I395" s="5"/>
    </row>
    <row r="396" spans="1:9" ht="12">
      <c r="A396" s="5"/>
      <c r="B396" s="77"/>
      <c r="C396" s="5"/>
      <c r="D396" s="5"/>
      <c r="E396" s="5"/>
      <c r="F396" s="5"/>
      <c r="G396" s="5"/>
      <c r="H396" s="5"/>
      <c r="I396" s="5"/>
    </row>
    <row r="397" spans="1:9" ht="12">
      <c r="A397" s="5"/>
      <c r="B397" s="77"/>
      <c r="C397" s="5"/>
      <c r="D397" s="5"/>
      <c r="E397" s="5"/>
      <c r="F397" s="5"/>
      <c r="G397" s="5"/>
      <c r="H397" s="5"/>
      <c r="I397" s="5"/>
    </row>
    <row r="398" spans="1:9" ht="12">
      <c r="A398" s="5"/>
      <c r="B398" s="77"/>
      <c r="C398" s="5"/>
      <c r="D398" s="5"/>
      <c r="E398" s="5"/>
      <c r="F398" s="5"/>
      <c r="G398" s="5"/>
      <c r="H398" s="5"/>
      <c r="I398" s="5"/>
    </row>
    <row r="399" spans="1:9" ht="12">
      <c r="A399" s="5"/>
      <c r="B399" s="77"/>
      <c r="C399" s="5"/>
      <c r="D399" s="5"/>
      <c r="E399" s="5"/>
      <c r="F399" s="5"/>
      <c r="G399" s="5"/>
      <c r="H399" s="5"/>
      <c r="I399" s="5"/>
    </row>
    <row r="400" spans="1:9" ht="12">
      <c r="A400" s="5"/>
      <c r="B400" s="77"/>
      <c r="C400" s="5"/>
      <c r="D400" s="5"/>
      <c r="E400" s="5"/>
      <c r="F400" s="5"/>
      <c r="G400" s="5"/>
      <c r="H400" s="5"/>
      <c r="I400" s="5"/>
    </row>
    <row r="401" spans="1:9" ht="12">
      <c r="A401" s="5"/>
      <c r="B401" s="77"/>
      <c r="C401" s="5"/>
      <c r="D401" s="5"/>
      <c r="E401" s="5"/>
      <c r="F401" s="5"/>
      <c r="G401" s="5"/>
      <c r="H401" s="5"/>
      <c r="I401" s="5"/>
    </row>
    <row r="402" spans="1:9" ht="12">
      <c r="A402" s="5"/>
      <c r="B402" s="77"/>
      <c r="C402" s="5"/>
      <c r="D402" s="5"/>
      <c r="E402" s="5"/>
      <c r="F402" s="5"/>
      <c r="G402" s="5"/>
      <c r="H402" s="5"/>
      <c r="I402" s="5"/>
    </row>
    <row r="403" spans="1:9" ht="12">
      <c r="A403" s="5"/>
      <c r="B403" s="77"/>
      <c r="C403" s="5"/>
      <c r="D403" s="5"/>
      <c r="E403" s="5"/>
      <c r="F403" s="5"/>
      <c r="G403" s="5"/>
      <c r="H403" s="5"/>
      <c r="I403" s="5"/>
    </row>
    <row r="404" spans="1:9" ht="12">
      <c r="A404" s="5"/>
      <c r="B404" s="77"/>
      <c r="C404" s="5"/>
      <c r="D404" s="5"/>
      <c r="E404" s="5"/>
      <c r="F404" s="5"/>
      <c r="G404" s="5"/>
      <c r="H404" s="5"/>
      <c r="I404" s="5"/>
    </row>
    <row r="405" spans="1:9" ht="12">
      <c r="A405" s="5"/>
      <c r="B405" s="77"/>
      <c r="C405" s="5"/>
      <c r="D405" s="5"/>
      <c r="E405" s="5"/>
      <c r="F405" s="5"/>
      <c r="G405" s="5"/>
      <c r="H405" s="5"/>
      <c r="I405" s="5"/>
    </row>
    <row r="406" spans="1:9" ht="12">
      <c r="A406" s="5"/>
      <c r="B406" s="77"/>
      <c r="C406" s="5"/>
      <c r="D406" s="5"/>
      <c r="E406" s="5"/>
      <c r="F406" s="5"/>
      <c r="G406" s="5"/>
      <c r="H406" s="5"/>
      <c r="I406" s="5"/>
    </row>
    <row r="407" spans="1:9" ht="12">
      <c r="A407" s="5"/>
      <c r="B407" s="77"/>
      <c r="C407" s="5"/>
      <c r="D407" s="5"/>
      <c r="E407" s="5"/>
      <c r="F407" s="5"/>
      <c r="G407" s="5"/>
      <c r="H407" s="5"/>
      <c r="I407" s="5"/>
    </row>
    <row r="408" spans="1:9" ht="12">
      <c r="A408" s="5"/>
      <c r="B408" s="77"/>
      <c r="C408" s="5"/>
      <c r="D408" s="5"/>
      <c r="E408" s="5"/>
      <c r="F408" s="5"/>
      <c r="G408" s="5"/>
      <c r="H408" s="5"/>
      <c r="I408" s="5"/>
    </row>
    <row r="409" spans="1:9" ht="12">
      <c r="A409" s="5"/>
      <c r="B409" s="77"/>
      <c r="C409" s="5"/>
      <c r="D409" s="5"/>
      <c r="E409" s="5"/>
      <c r="F409" s="5"/>
      <c r="G409" s="5"/>
      <c r="H409" s="5"/>
      <c r="I409" s="5"/>
    </row>
    <row r="410" spans="1:9" ht="12">
      <c r="A410" s="5"/>
      <c r="B410" s="77"/>
      <c r="C410" s="5"/>
      <c r="D410" s="5"/>
      <c r="E410" s="5"/>
      <c r="F410" s="5"/>
      <c r="G410" s="5"/>
      <c r="H410" s="5"/>
      <c r="I410" s="5"/>
    </row>
    <row r="411" spans="1:9" ht="12">
      <c r="A411" s="5"/>
      <c r="B411" s="77"/>
      <c r="C411" s="5"/>
      <c r="D411" s="5"/>
      <c r="E411" s="5"/>
      <c r="F411" s="5"/>
      <c r="G411" s="5"/>
      <c r="H411" s="5"/>
      <c r="I411" s="5"/>
    </row>
    <row r="412" spans="1:9" ht="12">
      <c r="A412" s="5"/>
      <c r="B412" s="77"/>
      <c r="C412" s="5"/>
      <c r="D412" s="5"/>
      <c r="E412" s="5"/>
      <c r="F412" s="5"/>
      <c r="G412" s="5"/>
      <c r="H412" s="5"/>
      <c r="I412" s="5"/>
    </row>
    <row r="413" spans="1:9" ht="12">
      <c r="A413" s="5"/>
      <c r="B413" s="77"/>
      <c r="C413" s="5"/>
      <c r="D413" s="5"/>
      <c r="E413" s="5"/>
      <c r="F413" s="5"/>
      <c r="G413" s="5"/>
      <c r="H413" s="5"/>
      <c r="I413" s="5"/>
    </row>
    <row r="414" spans="1:9" ht="12">
      <c r="A414" s="5"/>
      <c r="B414" s="77"/>
      <c r="C414" s="5"/>
      <c r="D414" s="5"/>
      <c r="E414" s="5"/>
      <c r="F414" s="5"/>
      <c r="G414" s="5"/>
      <c r="H414" s="5"/>
      <c r="I414" s="5"/>
    </row>
    <row r="415" spans="1:9" ht="12">
      <c r="A415" s="5"/>
      <c r="B415" s="77"/>
      <c r="C415" s="5"/>
      <c r="D415" s="5"/>
      <c r="E415" s="5"/>
      <c r="F415" s="5"/>
      <c r="G415" s="5"/>
      <c r="H415" s="5"/>
      <c r="I415" s="5"/>
    </row>
    <row r="416" spans="1:9" ht="12">
      <c r="A416" s="5"/>
      <c r="B416" s="77"/>
      <c r="C416" s="5"/>
      <c r="D416" s="5"/>
      <c r="E416" s="5"/>
      <c r="F416" s="5"/>
      <c r="G416" s="5"/>
      <c r="H416" s="5"/>
      <c r="I416" s="5"/>
    </row>
    <row r="417" spans="1:9" ht="12">
      <c r="A417" s="5"/>
      <c r="B417" s="77"/>
      <c r="C417" s="5"/>
      <c r="D417" s="5"/>
      <c r="E417" s="5"/>
      <c r="F417" s="5"/>
      <c r="G417" s="5"/>
      <c r="H417" s="5"/>
      <c r="I417" s="5"/>
    </row>
    <row r="418" spans="1:9" ht="12">
      <c r="A418" s="5"/>
      <c r="B418" s="77"/>
      <c r="C418" s="5"/>
      <c r="D418" s="5"/>
      <c r="E418" s="5"/>
      <c r="F418" s="5"/>
      <c r="G418" s="5"/>
      <c r="H418" s="5"/>
      <c r="I418" s="5"/>
    </row>
    <row r="419" spans="1:9" ht="12">
      <c r="A419" s="5"/>
      <c r="B419" s="77"/>
      <c r="C419" s="5"/>
      <c r="D419" s="5"/>
      <c r="E419" s="5"/>
      <c r="F419" s="5"/>
      <c r="G419" s="5"/>
      <c r="H419" s="5"/>
      <c r="I419" s="5"/>
    </row>
    <row r="420" spans="1:9" ht="12">
      <c r="A420" s="5"/>
      <c r="B420" s="77"/>
      <c r="C420" s="5"/>
      <c r="D420" s="5"/>
      <c r="E420" s="5"/>
      <c r="F420" s="5"/>
      <c r="G420" s="5"/>
      <c r="H420" s="5"/>
      <c r="I420" s="5"/>
    </row>
    <row r="421" spans="1:9" ht="12">
      <c r="A421" s="5"/>
      <c r="B421" s="77"/>
      <c r="C421" s="5"/>
      <c r="D421" s="5"/>
      <c r="E421" s="5"/>
      <c r="F421" s="5"/>
      <c r="G421" s="5"/>
      <c r="H421" s="5"/>
      <c r="I421" s="5"/>
    </row>
    <row r="422" spans="1:9" ht="12">
      <c r="A422" s="5"/>
      <c r="B422" s="77"/>
      <c r="C422" s="5"/>
      <c r="D422" s="5"/>
      <c r="E422" s="5"/>
      <c r="F422" s="5"/>
      <c r="G422" s="5"/>
      <c r="H422" s="5"/>
      <c r="I422" s="5"/>
    </row>
    <row r="423" spans="1:9" ht="12">
      <c r="A423" s="5"/>
      <c r="B423" s="77"/>
      <c r="C423" s="5"/>
      <c r="D423" s="5"/>
      <c r="E423" s="5"/>
      <c r="F423" s="5"/>
      <c r="G423" s="5"/>
      <c r="H423" s="5"/>
      <c r="I423" s="5"/>
    </row>
    <row r="424" spans="1:9" ht="12">
      <c r="A424" s="5"/>
      <c r="B424" s="77"/>
      <c r="C424" s="5"/>
      <c r="D424" s="5"/>
      <c r="E424" s="5"/>
      <c r="F424" s="5"/>
      <c r="G424" s="5"/>
      <c r="H424" s="5"/>
      <c r="I424" s="5"/>
    </row>
    <row r="425" spans="1:9" ht="12">
      <c r="A425" s="5"/>
      <c r="B425" s="77"/>
      <c r="C425" s="5"/>
      <c r="D425" s="5"/>
      <c r="E425" s="5"/>
      <c r="F425" s="5"/>
      <c r="G425" s="5"/>
      <c r="H425" s="5"/>
      <c r="I425" s="5"/>
    </row>
    <row r="426" spans="1:9" ht="12">
      <c r="A426" s="5"/>
      <c r="B426" s="77"/>
      <c r="C426" s="5"/>
      <c r="D426" s="5"/>
      <c r="E426" s="5"/>
      <c r="F426" s="5"/>
      <c r="G426" s="5"/>
      <c r="H426" s="5"/>
      <c r="I426" s="5"/>
    </row>
    <row r="427" spans="1:9" ht="12">
      <c r="A427" s="5"/>
      <c r="B427" s="77"/>
      <c r="C427" s="5"/>
      <c r="D427" s="5"/>
      <c r="E427" s="5"/>
      <c r="F427" s="5"/>
      <c r="G427" s="5"/>
      <c r="H427" s="5"/>
      <c r="I427" s="5"/>
    </row>
    <row r="428" spans="1:9" ht="12">
      <c r="A428" s="5"/>
      <c r="B428" s="77"/>
      <c r="C428" s="5"/>
      <c r="D428" s="5"/>
      <c r="E428" s="5"/>
      <c r="F428" s="5"/>
      <c r="G428" s="5"/>
      <c r="H428" s="5"/>
      <c r="I428" s="5"/>
    </row>
    <row r="429" spans="1:9" ht="12">
      <c r="A429" s="5"/>
      <c r="B429" s="77"/>
      <c r="C429" s="5"/>
      <c r="D429" s="5"/>
      <c r="E429" s="5"/>
      <c r="F429" s="5"/>
      <c r="G429" s="5"/>
      <c r="H429" s="5"/>
      <c r="I429" s="5"/>
    </row>
    <row r="430" spans="1:9" ht="12">
      <c r="A430" s="5"/>
      <c r="B430" s="77"/>
      <c r="C430" s="5"/>
      <c r="D430" s="5"/>
      <c r="E430" s="5"/>
      <c r="F430" s="5"/>
      <c r="G430" s="5"/>
      <c r="H430" s="5"/>
      <c r="I430" s="5"/>
    </row>
    <row r="431" spans="1:9" ht="12">
      <c r="A431" s="5"/>
      <c r="B431" s="77"/>
      <c r="C431" s="5"/>
      <c r="D431" s="5"/>
      <c r="E431" s="5"/>
      <c r="F431" s="5"/>
      <c r="G431" s="5"/>
      <c r="H431" s="5"/>
      <c r="I431" s="5"/>
    </row>
    <row r="432" spans="1:9" ht="12">
      <c r="A432" s="5"/>
      <c r="B432" s="77"/>
      <c r="C432" s="5"/>
      <c r="D432" s="5"/>
      <c r="E432" s="5"/>
      <c r="F432" s="5"/>
      <c r="G432" s="5"/>
      <c r="H432" s="5"/>
      <c r="I432" s="5"/>
    </row>
    <row r="433" spans="1:9" ht="12">
      <c r="A433" s="5"/>
      <c r="B433" s="77"/>
      <c r="C433" s="5"/>
      <c r="D433" s="5"/>
      <c r="E433" s="5"/>
      <c r="F433" s="5"/>
      <c r="G433" s="5"/>
      <c r="H433" s="5"/>
      <c r="I433" s="5"/>
    </row>
    <row r="434" spans="1:9" ht="12">
      <c r="A434" s="5"/>
      <c r="B434" s="77"/>
      <c r="C434" s="5"/>
      <c r="D434" s="5"/>
      <c r="E434" s="5"/>
      <c r="F434" s="5"/>
      <c r="G434" s="5"/>
      <c r="H434" s="5"/>
      <c r="I434" s="5"/>
    </row>
    <row r="435" spans="1:9" ht="12">
      <c r="A435" s="5"/>
      <c r="B435" s="77"/>
      <c r="C435" s="5"/>
      <c r="D435" s="5"/>
      <c r="E435" s="5"/>
      <c r="F435" s="5"/>
      <c r="G435" s="5"/>
      <c r="H435" s="5"/>
      <c r="I435" s="5"/>
    </row>
    <row r="436" spans="1:9" ht="12">
      <c r="A436" s="5"/>
      <c r="B436" s="77"/>
      <c r="C436" s="5"/>
      <c r="D436" s="5"/>
      <c r="E436" s="5"/>
      <c r="F436" s="5"/>
      <c r="G436" s="5"/>
      <c r="H436" s="5"/>
      <c r="I436" s="5"/>
    </row>
    <row r="437" spans="1:9" ht="12">
      <c r="A437" s="5"/>
      <c r="B437" s="77"/>
      <c r="C437" s="5"/>
      <c r="D437" s="5"/>
      <c r="E437" s="5"/>
      <c r="F437" s="5"/>
      <c r="G437" s="5"/>
      <c r="H437" s="5"/>
      <c r="I437" s="5"/>
    </row>
    <row r="438" spans="1:9" ht="12">
      <c r="A438" s="5"/>
      <c r="B438" s="77"/>
      <c r="C438" s="5"/>
      <c r="D438" s="5"/>
      <c r="E438" s="5"/>
      <c r="F438" s="5"/>
      <c r="G438" s="5"/>
      <c r="H438" s="5"/>
      <c r="I438" s="5"/>
    </row>
    <row r="439" spans="1:9" ht="12">
      <c r="A439" s="5"/>
      <c r="B439" s="77"/>
      <c r="C439" s="5"/>
      <c r="D439" s="5"/>
      <c r="E439" s="5"/>
      <c r="F439" s="5"/>
      <c r="G439" s="5"/>
      <c r="H439" s="5"/>
      <c r="I439" s="5"/>
    </row>
    <row r="440" spans="1:9" ht="12">
      <c r="A440" s="5"/>
      <c r="B440" s="77"/>
      <c r="C440" s="5"/>
      <c r="D440" s="5"/>
      <c r="E440" s="5"/>
      <c r="F440" s="5"/>
      <c r="G440" s="5"/>
      <c r="H440" s="5"/>
      <c r="I440" s="5"/>
    </row>
    <row r="441" spans="1:9" ht="12">
      <c r="A441" s="5"/>
      <c r="B441" s="77"/>
      <c r="C441" s="5"/>
      <c r="D441" s="5"/>
      <c r="E441" s="5"/>
      <c r="F441" s="5"/>
      <c r="G441" s="5"/>
      <c r="H441" s="5"/>
      <c r="I441" s="5"/>
    </row>
    <row r="442" spans="1:9" ht="12">
      <c r="A442" s="5"/>
      <c r="B442" s="77"/>
      <c r="C442" s="5"/>
      <c r="D442" s="5"/>
      <c r="E442" s="5"/>
      <c r="F442" s="5"/>
      <c r="G442" s="5"/>
      <c r="H442" s="5"/>
      <c r="I442" s="5"/>
    </row>
    <row r="443" spans="1:9" ht="12">
      <c r="A443" s="5"/>
      <c r="B443" s="77"/>
      <c r="C443" s="5"/>
      <c r="D443" s="5"/>
      <c r="E443" s="5"/>
      <c r="F443" s="5"/>
      <c r="G443" s="5"/>
      <c r="H443" s="5"/>
      <c r="I443" s="5"/>
    </row>
    <row r="444" spans="1:9" ht="12">
      <c r="A444" s="5"/>
      <c r="B444" s="77"/>
      <c r="C444" s="5"/>
      <c r="D444" s="5"/>
      <c r="E444" s="5"/>
      <c r="F444" s="5"/>
      <c r="G444" s="5"/>
      <c r="H444" s="5"/>
      <c r="I444" s="5"/>
    </row>
    <row r="445" spans="1:9" ht="12">
      <c r="A445" s="5"/>
      <c r="B445" s="77"/>
      <c r="C445" s="5"/>
      <c r="D445" s="5"/>
      <c r="E445" s="5"/>
      <c r="F445" s="5"/>
      <c r="G445" s="5"/>
      <c r="H445" s="5"/>
      <c r="I445" s="5"/>
    </row>
    <row r="446" spans="1:9" ht="12">
      <c r="A446" s="5"/>
      <c r="B446" s="77"/>
      <c r="C446" s="5"/>
      <c r="D446" s="5"/>
      <c r="E446" s="5"/>
      <c r="F446" s="5"/>
      <c r="G446" s="5"/>
      <c r="H446" s="5"/>
      <c r="I446" s="5"/>
    </row>
    <row r="447" spans="1:9" ht="12">
      <c r="A447" s="5"/>
      <c r="B447" s="77"/>
      <c r="C447" s="5"/>
      <c r="D447" s="5"/>
      <c r="E447" s="5"/>
      <c r="F447" s="5"/>
      <c r="G447" s="5"/>
      <c r="H447" s="5"/>
      <c r="I447" s="5"/>
    </row>
    <row r="448" spans="1:9" ht="12">
      <c r="A448" s="5"/>
      <c r="B448" s="77"/>
      <c r="C448" s="5"/>
      <c r="D448" s="5"/>
      <c r="E448" s="5"/>
      <c r="F448" s="5"/>
      <c r="G448" s="5"/>
      <c r="H448" s="5"/>
      <c r="I448" s="5"/>
    </row>
    <row r="449" spans="1:9" ht="12">
      <c r="A449" s="5"/>
      <c r="B449" s="77"/>
      <c r="C449" s="5"/>
      <c r="D449" s="5"/>
      <c r="E449" s="5"/>
      <c r="F449" s="5"/>
      <c r="G449" s="5"/>
      <c r="H449" s="5"/>
      <c r="I449" s="5"/>
    </row>
    <row r="450" spans="1:9" ht="12">
      <c r="A450" s="5"/>
      <c r="B450" s="77"/>
      <c r="C450" s="5"/>
      <c r="D450" s="5"/>
      <c r="E450" s="5"/>
      <c r="F450" s="5"/>
      <c r="G450" s="5"/>
      <c r="H450" s="5"/>
      <c r="I450" s="5"/>
    </row>
    <row r="451" spans="1:9" ht="12">
      <c r="A451" s="5"/>
      <c r="B451" s="77"/>
      <c r="C451" s="5"/>
      <c r="D451" s="5"/>
      <c r="E451" s="5"/>
      <c r="F451" s="5"/>
      <c r="G451" s="5"/>
      <c r="H451" s="5"/>
      <c r="I451" s="5"/>
    </row>
    <row r="452" spans="1:9" ht="12">
      <c r="A452" s="5"/>
      <c r="B452" s="77"/>
      <c r="C452" s="5"/>
      <c r="D452" s="5"/>
      <c r="E452" s="5"/>
      <c r="F452" s="5"/>
      <c r="G452" s="5"/>
      <c r="H452" s="5"/>
      <c r="I452" s="5"/>
    </row>
    <row r="453" spans="1:9" ht="12">
      <c r="A453" s="5"/>
      <c r="B453" s="77"/>
      <c r="C453" s="5"/>
      <c r="D453" s="5"/>
      <c r="E453" s="5"/>
      <c r="F453" s="5"/>
      <c r="G453" s="5"/>
      <c r="H453" s="5"/>
      <c r="I453" s="5"/>
    </row>
    <row r="454" spans="1:9" ht="12">
      <c r="A454" s="5"/>
      <c r="B454" s="77"/>
      <c r="C454" s="5"/>
      <c r="D454" s="5"/>
      <c r="E454" s="5"/>
      <c r="F454" s="5"/>
      <c r="G454" s="5"/>
      <c r="H454" s="5"/>
      <c r="I454" s="5"/>
    </row>
    <row r="455" spans="1:9" ht="12">
      <c r="A455" s="5"/>
      <c r="B455" s="77"/>
      <c r="C455" s="5"/>
      <c r="D455" s="5"/>
      <c r="E455" s="5"/>
      <c r="F455" s="5"/>
      <c r="G455" s="5"/>
      <c r="H455" s="5"/>
      <c r="I455" s="5"/>
    </row>
    <row r="456" spans="1:9" ht="12">
      <c r="A456" s="5"/>
      <c r="B456" s="77"/>
      <c r="C456" s="5"/>
      <c r="D456" s="5"/>
      <c r="E456" s="5"/>
      <c r="F456" s="5"/>
      <c r="G456" s="5"/>
      <c r="H456" s="5"/>
      <c r="I456" s="5"/>
    </row>
    <row r="457" spans="1:9" ht="12">
      <c r="A457" s="5"/>
      <c r="B457" s="77"/>
      <c r="C457" s="5"/>
      <c r="D457" s="5"/>
      <c r="E457" s="5"/>
      <c r="F457" s="5"/>
      <c r="G457" s="5"/>
      <c r="H457" s="5"/>
      <c r="I457" s="5"/>
    </row>
    <row r="458" spans="1:9" ht="12">
      <c r="A458" s="5"/>
      <c r="B458" s="77"/>
      <c r="C458" s="5"/>
      <c r="D458" s="5"/>
      <c r="E458" s="5"/>
      <c r="F458" s="5"/>
      <c r="G458" s="5"/>
      <c r="H458" s="5"/>
      <c r="I458" s="5"/>
    </row>
    <row r="459" spans="1:9" ht="12">
      <c r="A459" s="5"/>
      <c r="B459" s="77"/>
      <c r="C459" s="5"/>
      <c r="D459" s="5"/>
      <c r="E459" s="5"/>
      <c r="F459" s="5"/>
      <c r="G459" s="5"/>
      <c r="H459" s="5"/>
      <c r="I459" s="5"/>
    </row>
    <row r="460" spans="1:9" ht="12">
      <c r="A460" s="5"/>
      <c r="B460" s="77"/>
      <c r="C460" s="5"/>
      <c r="D460" s="5"/>
      <c r="E460" s="5"/>
      <c r="F460" s="5"/>
      <c r="G460" s="5"/>
      <c r="H460" s="5"/>
      <c r="I460" s="5"/>
    </row>
    <row r="461" spans="1:9" ht="12">
      <c r="A461" s="5"/>
      <c r="B461" s="77"/>
      <c r="C461" s="5"/>
      <c r="D461" s="5"/>
      <c r="E461" s="5"/>
      <c r="F461" s="5"/>
      <c r="G461" s="5"/>
      <c r="H461" s="5"/>
      <c r="I461" s="5"/>
    </row>
    <row r="462" spans="1:9" ht="12">
      <c r="A462" s="5"/>
      <c r="B462" s="77"/>
      <c r="C462" s="5"/>
      <c r="D462" s="5"/>
      <c r="E462" s="5"/>
      <c r="F462" s="5"/>
      <c r="G462" s="5"/>
      <c r="H462" s="5"/>
      <c r="I462" s="5"/>
    </row>
    <row r="463" spans="1:9" ht="12">
      <c r="A463" s="5"/>
      <c r="B463" s="77"/>
      <c r="C463" s="5"/>
      <c r="D463" s="5"/>
      <c r="E463" s="5"/>
      <c r="F463" s="5"/>
      <c r="G463" s="5"/>
      <c r="H463" s="5"/>
      <c r="I463" s="5"/>
    </row>
    <row r="464" spans="1:9" ht="12">
      <c r="A464" s="5"/>
      <c r="B464" s="77"/>
      <c r="C464" s="5"/>
      <c r="D464" s="5"/>
      <c r="E464" s="5"/>
      <c r="F464" s="5"/>
      <c r="G464" s="5"/>
      <c r="H464" s="5"/>
      <c r="I464" s="5"/>
    </row>
    <row r="465" spans="1:9" ht="12">
      <c r="A465" s="5"/>
      <c r="B465" s="77"/>
      <c r="C465" s="5"/>
      <c r="D465" s="5"/>
      <c r="E465" s="5"/>
      <c r="F465" s="5"/>
      <c r="G465" s="5"/>
      <c r="H465" s="5"/>
      <c r="I465" s="5"/>
    </row>
    <row r="466" spans="1:9" ht="12">
      <c r="A466" s="5"/>
      <c r="B466" s="77"/>
      <c r="C466" s="5"/>
      <c r="D466" s="5"/>
      <c r="E466" s="5"/>
      <c r="F466" s="5"/>
      <c r="G466" s="5"/>
      <c r="H466" s="5"/>
      <c r="I466" s="5"/>
    </row>
    <row r="467" spans="1:9" ht="12">
      <c r="A467" s="5"/>
      <c r="B467" s="77"/>
      <c r="C467" s="5"/>
      <c r="D467" s="5"/>
      <c r="E467" s="5"/>
      <c r="F467" s="5"/>
      <c r="G467" s="5"/>
      <c r="H467" s="5"/>
      <c r="I467" s="5"/>
    </row>
    <row r="468" spans="1:9" ht="12">
      <c r="A468" s="5"/>
      <c r="B468" s="77"/>
      <c r="C468" s="5"/>
      <c r="D468" s="5"/>
      <c r="E468" s="5"/>
      <c r="F468" s="5"/>
      <c r="G468" s="5"/>
      <c r="H468" s="5"/>
      <c r="I468" s="5"/>
    </row>
    <row r="469" spans="1:9" ht="12">
      <c r="A469" s="5"/>
      <c r="B469" s="77"/>
      <c r="C469" s="5"/>
      <c r="D469" s="5"/>
      <c r="E469" s="5"/>
      <c r="F469" s="5"/>
      <c r="G469" s="5"/>
      <c r="H469" s="5"/>
      <c r="I469" s="5"/>
    </row>
    <row r="470" spans="1:9" ht="12">
      <c r="A470" s="5"/>
      <c r="B470" s="77"/>
      <c r="C470" s="5"/>
      <c r="D470" s="5"/>
      <c r="E470" s="5"/>
      <c r="F470" s="5"/>
      <c r="G470" s="5"/>
      <c r="H470" s="5"/>
      <c r="I470" s="5"/>
    </row>
    <row r="471" spans="1:9" ht="12">
      <c r="A471" s="5"/>
      <c r="B471" s="77"/>
      <c r="C471" s="5"/>
      <c r="D471" s="5"/>
      <c r="E471" s="5"/>
      <c r="F471" s="5"/>
      <c r="G471" s="5"/>
      <c r="H471" s="5"/>
      <c r="I471" s="5"/>
    </row>
    <row r="472" spans="1:9" ht="12">
      <c r="A472" s="5"/>
      <c r="B472" s="77"/>
      <c r="C472" s="5"/>
      <c r="D472" s="5"/>
      <c r="E472" s="5"/>
      <c r="F472" s="5"/>
      <c r="G472" s="5"/>
      <c r="H472" s="5"/>
      <c r="I472" s="5"/>
    </row>
    <row r="473" spans="1:9" ht="12">
      <c r="A473" s="5"/>
      <c r="B473" s="77"/>
      <c r="C473" s="5"/>
      <c r="D473" s="5"/>
      <c r="E473" s="5"/>
      <c r="F473" s="5"/>
      <c r="G473" s="5"/>
      <c r="H473" s="5"/>
      <c r="I473" s="5"/>
    </row>
    <row r="474" spans="1:9" ht="12">
      <c r="A474" s="5"/>
      <c r="B474" s="77"/>
      <c r="C474" s="5"/>
      <c r="D474" s="5"/>
      <c r="E474" s="5"/>
      <c r="F474" s="5"/>
      <c r="G474" s="5"/>
      <c r="H474" s="5"/>
      <c r="I474" s="5"/>
    </row>
    <row r="475" spans="1:9" ht="12">
      <c r="A475" s="5"/>
      <c r="B475" s="77"/>
      <c r="C475" s="5"/>
      <c r="D475" s="5"/>
      <c r="E475" s="5"/>
      <c r="F475" s="5"/>
      <c r="G475" s="5"/>
      <c r="H475" s="5"/>
      <c r="I475" s="5"/>
    </row>
    <row r="476" spans="1:9" ht="12">
      <c r="A476" s="5"/>
      <c r="B476" s="77"/>
      <c r="C476" s="5"/>
      <c r="D476" s="5"/>
      <c r="E476" s="5"/>
      <c r="F476" s="5"/>
      <c r="G476" s="5"/>
      <c r="H476" s="5"/>
      <c r="I476" s="5"/>
    </row>
    <row r="477" spans="1:9" ht="12">
      <c r="A477" s="5"/>
      <c r="B477" s="77"/>
      <c r="C477" s="5"/>
      <c r="D477" s="5"/>
      <c r="E477" s="5"/>
      <c r="F477" s="5"/>
      <c r="G477" s="5"/>
      <c r="H477" s="5"/>
      <c r="I477" s="5"/>
    </row>
    <row r="478" spans="1:9" ht="12">
      <c r="A478" s="5"/>
      <c r="B478" s="77"/>
      <c r="C478" s="5"/>
      <c r="D478" s="5"/>
      <c r="E478" s="5"/>
      <c r="F478" s="5"/>
      <c r="G478" s="5"/>
      <c r="H478" s="5"/>
      <c r="I478" s="5"/>
    </row>
    <row r="479" spans="1:9" ht="12">
      <c r="A479" s="5"/>
      <c r="B479" s="77"/>
      <c r="C479" s="5"/>
      <c r="D479" s="5"/>
      <c r="E479" s="5"/>
      <c r="F479" s="5"/>
      <c r="G479" s="5"/>
      <c r="H479" s="5"/>
      <c r="I479" s="5"/>
    </row>
    <row r="480" spans="1:9" ht="12">
      <c r="A480" s="5"/>
      <c r="B480" s="77"/>
      <c r="C480" s="5"/>
      <c r="D480" s="5"/>
      <c r="E480" s="5"/>
      <c r="F480" s="5"/>
      <c r="G480" s="5"/>
      <c r="H480" s="5"/>
      <c r="I480" s="5"/>
    </row>
    <row r="481" spans="1:9" ht="12">
      <c r="A481" s="5"/>
      <c r="B481" s="77"/>
      <c r="C481" s="5"/>
      <c r="D481" s="5"/>
      <c r="E481" s="5"/>
      <c r="F481" s="5"/>
      <c r="G481" s="5"/>
      <c r="H481" s="5"/>
      <c r="I481" s="5"/>
    </row>
    <row r="482" spans="1:9" ht="12">
      <c r="A482" s="5"/>
      <c r="B482" s="77"/>
      <c r="C482" s="5"/>
      <c r="D482" s="5"/>
      <c r="E482" s="5"/>
      <c r="F482" s="5"/>
      <c r="G482" s="5"/>
      <c r="H482" s="5"/>
      <c r="I482" s="5"/>
    </row>
    <row r="483" spans="1:9" ht="12">
      <c r="A483" s="5"/>
      <c r="B483" s="77"/>
      <c r="C483" s="5"/>
      <c r="D483" s="5"/>
      <c r="E483" s="5"/>
      <c r="F483" s="5"/>
      <c r="G483" s="5"/>
      <c r="H483" s="5"/>
      <c r="I483" s="5"/>
    </row>
    <row r="484" spans="1:9" ht="12">
      <c r="A484" s="5"/>
      <c r="B484" s="77"/>
      <c r="C484" s="5"/>
      <c r="D484" s="5"/>
      <c r="E484" s="5"/>
      <c r="F484" s="5"/>
      <c r="G484" s="5"/>
      <c r="H484" s="5"/>
      <c r="I484" s="5"/>
    </row>
    <row r="485" spans="1:9" ht="12">
      <c r="A485" s="5"/>
      <c r="B485" s="77"/>
      <c r="C485" s="5"/>
      <c r="D485" s="5"/>
      <c r="E485" s="5"/>
      <c r="F485" s="5"/>
      <c r="G485" s="5"/>
      <c r="H485" s="5"/>
      <c r="I485" s="5"/>
    </row>
    <row r="486" spans="1:9" ht="12">
      <c r="A486" s="5"/>
      <c r="B486" s="77"/>
      <c r="C486" s="5"/>
      <c r="D486" s="5"/>
      <c r="E486" s="5"/>
      <c r="F486" s="5"/>
      <c r="G486" s="5"/>
      <c r="H486" s="5"/>
      <c r="I486" s="5"/>
    </row>
    <row r="487" spans="1:9" ht="12">
      <c r="A487" s="5"/>
      <c r="B487" s="77"/>
      <c r="C487" s="5"/>
      <c r="D487" s="5"/>
      <c r="E487" s="5"/>
      <c r="F487" s="5"/>
      <c r="G487" s="5"/>
      <c r="H487" s="5"/>
      <c r="I487" s="5"/>
    </row>
    <row r="488" spans="1:9" ht="12">
      <c r="A488" s="5"/>
      <c r="B488" s="77"/>
      <c r="C488" s="5"/>
      <c r="D488" s="5"/>
      <c r="E488" s="5"/>
      <c r="F488" s="5"/>
      <c r="G488" s="5"/>
      <c r="H488" s="5"/>
      <c r="I488" s="5"/>
    </row>
    <row r="489" spans="1:9" ht="12">
      <c r="A489" s="5"/>
      <c r="B489" s="77"/>
      <c r="C489" s="5"/>
      <c r="D489" s="5"/>
      <c r="E489" s="5"/>
      <c r="F489" s="5"/>
      <c r="G489" s="5"/>
      <c r="H489" s="5"/>
      <c r="I489" s="5"/>
    </row>
    <row r="490" spans="1:9" ht="12">
      <c r="A490" s="5"/>
      <c r="B490" s="77"/>
      <c r="C490" s="5"/>
      <c r="D490" s="5"/>
      <c r="E490" s="5"/>
      <c r="F490" s="5"/>
      <c r="G490" s="5"/>
      <c r="H490" s="5"/>
      <c r="I490" s="5"/>
    </row>
    <row r="491" spans="1:9" ht="12">
      <c r="A491" s="5"/>
      <c r="B491" s="77"/>
      <c r="C491" s="5"/>
      <c r="D491" s="5"/>
      <c r="E491" s="5"/>
      <c r="F491" s="5"/>
      <c r="G491" s="5"/>
      <c r="H491" s="5"/>
      <c r="I491" s="5"/>
    </row>
    <row r="492" spans="1:9" ht="12">
      <c r="A492" s="5"/>
      <c r="B492" s="77"/>
      <c r="C492" s="5"/>
      <c r="D492" s="5"/>
      <c r="E492" s="5"/>
      <c r="F492" s="5"/>
      <c r="G492" s="5"/>
      <c r="H492" s="5"/>
      <c r="I492" s="5"/>
    </row>
    <row r="493" spans="1:9" ht="12">
      <c r="A493" s="5"/>
      <c r="B493" s="77"/>
      <c r="C493" s="5"/>
      <c r="D493" s="5"/>
      <c r="E493" s="5"/>
      <c r="F493" s="5"/>
      <c r="G493" s="5"/>
      <c r="H493" s="5"/>
      <c r="I493" s="5"/>
    </row>
    <row r="494" spans="1:9" ht="12">
      <c r="A494" s="5"/>
      <c r="B494" s="77"/>
      <c r="C494" s="5"/>
      <c r="D494" s="5"/>
      <c r="E494" s="5"/>
      <c r="F494" s="5"/>
      <c r="G494" s="5"/>
      <c r="H494" s="5"/>
      <c r="I494" s="5"/>
    </row>
    <row r="495" spans="1:9" ht="12">
      <c r="A495" s="5"/>
      <c r="B495" s="77"/>
      <c r="C495" s="5"/>
      <c r="D495" s="5"/>
      <c r="E495" s="5"/>
      <c r="F495" s="5"/>
      <c r="G495" s="5"/>
      <c r="H495" s="5"/>
      <c r="I495" s="5"/>
    </row>
    <row r="496" spans="1:9" ht="12">
      <c r="A496" s="5"/>
      <c r="B496" s="77"/>
      <c r="C496" s="5"/>
      <c r="D496" s="5"/>
      <c r="E496" s="5"/>
      <c r="F496" s="5"/>
      <c r="G496" s="5"/>
      <c r="H496" s="5"/>
      <c r="I496" s="5"/>
    </row>
    <row r="497" spans="1:9" ht="12">
      <c r="A497" s="5"/>
      <c r="B497" s="77"/>
      <c r="C497" s="5"/>
      <c r="D497" s="5"/>
      <c r="E497" s="5"/>
      <c r="F497" s="5"/>
      <c r="G497" s="5"/>
      <c r="H497" s="5"/>
      <c r="I497" s="5"/>
    </row>
    <row r="498" spans="1:9" ht="12">
      <c r="A498" s="5"/>
      <c r="B498" s="77"/>
      <c r="C498" s="5"/>
      <c r="D498" s="5"/>
      <c r="E498" s="5"/>
      <c r="F498" s="5"/>
      <c r="G498" s="5"/>
      <c r="H498" s="5"/>
      <c r="I498" s="5"/>
    </row>
    <row r="499" spans="1:9" ht="12">
      <c r="A499" s="5"/>
      <c r="B499" s="77"/>
      <c r="C499" s="5"/>
      <c r="D499" s="5"/>
      <c r="E499" s="5"/>
      <c r="F499" s="5"/>
      <c r="G499" s="5"/>
      <c r="H499" s="5"/>
      <c r="I499" s="5"/>
    </row>
    <row r="500" spans="1:9" ht="12">
      <c r="A500" s="5"/>
      <c r="B500" s="77"/>
      <c r="C500" s="5"/>
      <c r="D500" s="5"/>
      <c r="E500" s="5"/>
      <c r="F500" s="5"/>
      <c r="G500" s="5"/>
      <c r="H500" s="5"/>
      <c r="I500" s="5"/>
    </row>
    <row r="501" spans="1:9" ht="12">
      <c r="A501" s="5"/>
      <c r="B501" s="77"/>
      <c r="C501" s="5"/>
      <c r="D501" s="5"/>
      <c r="E501" s="5"/>
      <c r="F501" s="5"/>
      <c r="G501" s="5"/>
      <c r="H501" s="5"/>
      <c r="I501" s="5"/>
    </row>
    <row r="502" spans="1:9" ht="12">
      <c r="A502" s="5"/>
      <c r="B502" s="77"/>
      <c r="C502" s="5"/>
      <c r="D502" s="5"/>
      <c r="E502" s="5"/>
      <c r="F502" s="5"/>
      <c r="G502" s="5"/>
      <c r="H502" s="5"/>
      <c r="I502" s="5"/>
    </row>
    <row r="503" spans="1:9" ht="12">
      <c r="A503" s="5"/>
      <c r="B503" s="77"/>
      <c r="C503" s="5"/>
      <c r="D503" s="5"/>
      <c r="E503" s="5"/>
      <c r="F503" s="5"/>
      <c r="G503" s="5"/>
      <c r="H503" s="5"/>
      <c r="I503" s="5"/>
    </row>
    <row r="504" spans="1:9" ht="12">
      <c r="A504" s="5"/>
      <c r="B504" s="77"/>
      <c r="C504" s="5"/>
      <c r="D504" s="5"/>
      <c r="E504" s="5"/>
      <c r="F504" s="5"/>
      <c r="G504" s="5"/>
      <c r="H504" s="5"/>
      <c r="I504" s="5"/>
    </row>
    <row r="505" spans="1:9" ht="12">
      <c r="A505" s="5"/>
      <c r="B505" s="77"/>
      <c r="C505" s="5"/>
      <c r="D505" s="5"/>
      <c r="E505" s="5"/>
      <c r="F505" s="5"/>
      <c r="G505" s="5"/>
      <c r="H505" s="5"/>
      <c r="I505" s="5"/>
    </row>
    <row r="506" spans="1:9" ht="12">
      <c r="A506" s="5"/>
      <c r="B506" s="77"/>
      <c r="C506" s="5"/>
      <c r="D506" s="5"/>
      <c r="E506" s="5"/>
      <c r="F506" s="5"/>
      <c r="G506" s="5"/>
      <c r="H506" s="5"/>
      <c r="I506" s="5"/>
    </row>
    <row r="507" spans="1:9" ht="12">
      <c r="A507" s="5"/>
      <c r="B507" s="77"/>
      <c r="C507" s="5"/>
      <c r="D507" s="5"/>
      <c r="E507" s="5"/>
      <c r="F507" s="5"/>
      <c r="G507" s="5"/>
      <c r="H507" s="5"/>
      <c r="I507" s="5"/>
    </row>
    <row r="508" spans="1:9" ht="12">
      <c r="A508" s="5"/>
      <c r="B508" s="77"/>
      <c r="C508" s="5"/>
      <c r="D508" s="5"/>
      <c r="E508" s="5"/>
      <c r="F508" s="5"/>
      <c r="G508" s="5"/>
      <c r="H508" s="5"/>
      <c r="I508" s="5"/>
    </row>
    <row r="509" spans="1:9" ht="12">
      <c r="A509" s="5"/>
      <c r="B509" s="77"/>
      <c r="C509" s="5"/>
      <c r="D509" s="5"/>
      <c r="E509" s="5"/>
      <c r="F509" s="5"/>
      <c r="G509" s="5"/>
      <c r="H509" s="5"/>
      <c r="I509" s="5"/>
    </row>
    <row r="510" spans="1:9" ht="12">
      <c r="A510" s="5"/>
      <c r="B510" s="77"/>
      <c r="C510" s="5"/>
      <c r="D510" s="5"/>
      <c r="E510" s="5"/>
      <c r="F510" s="5"/>
      <c r="G510" s="5"/>
      <c r="H510" s="5"/>
      <c r="I510" s="5"/>
    </row>
    <row r="511" spans="1:9" ht="12">
      <c r="A511" s="5"/>
      <c r="B511" s="77"/>
      <c r="C511" s="5"/>
      <c r="D511" s="5"/>
      <c r="E511" s="5"/>
      <c r="F511" s="5"/>
      <c r="G511" s="5"/>
      <c r="H511" s="5"/>
      <c r="I511" s="5"/>
    </row>
    <row r="512" spans="1:9" ht="12">
      <c r="A512" s="5"/>
      <c r="B512" s="77"/>
      <c r="C512" s="5"/>
      <c r="D512" s="5"/>
      <c r="E512" s="5"/>
      <c r="F512" s="5"/>
      <c r="G512" s="5"/>
      <c r="H512" s="5"/>
      <c r="I512" s="5"/>
    </row>
    <row r="513" spans="1:9" ht="12">
      <c r="A513" s="5"/>
      <c r="B513" s="77"/>
      <c r="C513" s="5"/>
      <c r="D513" s="5"/>
      <c r="E513" s="5"/>
      <c r="F513" s="5"/>
      <c r="G513" s="5"/>
      <c r="H513" s="5"/>
      <c r="I513" s="5"/>
    </row>
    <row r="514" spans="1:9" ht="12">
      <c r="A514" s="5"/>
      <c r="B514" s="77"/>
      <c r="C514" s="5"/>
      <c r="D514" s="5"/>
      <c r="E514" s="5"/>
      <c r="F514" s="5"/>
      <c r="G514" s="5"/>
      <c r="H514" s="5"/>
      <c r="I514" s="5"/>
    </row>
    <row r="515" spans="1:9" ht="12">
      <c r="A515" s="5"/>
      <c r="B515" s="77"/>
      <c r="C515" s="5"/>
      <c r="D515" s="5"/>
      <c r="E515" s="5"/>
      <c r="F515" s="5"/>
      <c r="G515" s="5"/>
      <c r="H515" s="5"/>
      <c r="I515" s="5"/>
    </row>
    <row r="516" spans="1:9" ht="12">
      <c r="A516" s="5"/>
      <c r="B516" s="77"/>
      <c r="C516" s="5"/>
      <c r="D516" s="5"/>
      <c r="E516" s="5"/>
      <c r="F516" s="5"/>
      <c r="G516" s="5"/>
      <c r="H516" s="5"/>
      <c r="I516" s="5"/>
    </row>
    <row r="517" spans="1:9" ht="12">
      <c r="A517" s="5"/>
      <c r="B517" s="77"/>
      <c r="C517" s="5"/>
      <c r="D517" s="5"/>
      <c r="E517" s="5"/>
      <c r="F517" s="5"/>
      <c r="G517" s="5"/>
      <c r="H517" s="5"/>
      <c r="I517" s="5"/>
    </row>
    <row r="518" spans="1:9" ht="12">
      <c r="A518" s="5"/>
      <c r="B518" s="77"/>
      <c r="C518" s="5"/>
      <c r="D518" s="5"/>
      <c r="E518" s="5"/>
      <c r="F518" s="5"/>
      <c r="G518" s="5"/>
      <c r="H518" s="5"/>
      <c r="I518" s="5"/>
    </row>
    <row r="519" spans="1:9" ht="12">
      <c r="A519" s="5"/>
      <c r="B519" s="77"/>
      <c r="C519" s="5"/>
      <c r="D519" s="5"/>
      <c r="E519" s="5"/>
      <c r="F519" s="5"/>
      <c r="G519" s="5"/>
      <c r="H519" s="5"/>
      <c r="I519" s="5"/>
    </row>
    <row r="520" spans="1:9" ht="12">
      <c r="A520" s="5"/>
      <c r="B520" s="77"/>
      <c r="C520" s="5"/>
      <c r="D520" s="5"/>
      <c r="E520" s="5"/>
      <c r="F520" s="5"/>
      <c r="G520" s="5"/>
      <c r="H520" s="5"/>
      <c r="I520" s="5"/>
    </row>
    <row r="521" spans="1:9" ht="12">
      <c r="A521" s="5"/>
      <c r="B521" s="77"/>
      <c r="C521" s="5"/>
      <c r="D521" s="5"/>
      <c r="E521" s="5"/>
      <c r="F521" s="5"/>
      <c r="G521" s="5"/>
      <c r="H521" s="5"/>
      <c r="I521" s="5"/>
    </row>
    <row r="522" spans="1:9" ht="12">
      <c r="A522" s="5"/>
      <c r="B522" s="77"/>
      <c r="C522" s="5"/>
      <c r="D522" s="5"/>
      <c r="E522" s="5"/>
      <c r="F522" s="5"/>
      <c r="G522" s="5"/>
      <c r="H522" s="5"/>
      <c r="I522" s="5"/>
    </row>
    <row r="523" spans="1:9" ht="12">
      <c r="A523" s="5"/>
      <c r="B523" s="77"/>
      <c r="C523" s="5"/>
      <c r="D523" s="5"/>
      <c r="E523" s="5"/>
      <c r="F523" s="5"/>
      <c r="G523" s="5"/>
      <c r="H523" s="5"/>
      <c r="I523" s="5"/>
    </row>
    <row r="524" spans="1:9" ht="12">
      <c r="A524" s="5"/>
      <c r="B524" s="77"/>
      <c r="C524" s="5"/>
      <c r="D524" s="5"/>
      <c r="E524" s="5"/>
      <c r="F524" s="5"/>
      <c r="G524" s="5"/>
      <c r="H524" s="5"/>
      <c r="I524" s="5"/>
    </row>
    <row r="525" spans="1:9" ht="12">
      <c r="A525" s="5"/>
      <c r="B525" s="77"/>
      <c r="C525" s="5"/>
      <c r="D525" s="5"/>
      <c r="E525" s="5"/>
      <c r="F525" s="5"/>
      <c r="G525" s="5"/>
      <c r="H525" s="5"/>
      <c r="I525" s="5"/>
    </row>
    <row r="526" spans="1:9" ht="12">
      <c r="A526" s="5"/>
      <c r="B526" s="77"/>
      <c r="C526" s="5"/>
      <c r="D526" s="5"/>
      <c r="E526" s="5"/>
      <c r="F526" s="5"/>
      <c r="G526" s="5"/>
      <c r="H526" s="5"/>
      <c r="I526" s="5"/>
    </row>
    <row r="527" spans="1:9" ht="12">
      <c r="A527" s="5"/>
      <c r="B527" s="77"/>
      <c r="C527" s="5"/>
      <c r="D527" s="5"/>
      <c r="E527" s="5"/>
      <c r="F527" s="5"/>
      <c r="G527" s="5"/>
      <c r="H527" s="5"/>
      <c r="I527" s="5"/>
    </row>
    <row r="528" spans="1:9" ht="12">
      <c r="A528" s="5"/>
      <c r="B528" s="77"/>
      <c r="C528" s="5"/>
      <c r="D528" s="5"/>
      <c r="E528" s="5"/>
      <c r="F528" s="5"/>
      <c r="G528" s="5"/>
      <c r="H528" s="5"/>
      <c r="I528" s="5"/>
    </row>
    <row r="529" spans="1:9" ht="12">
      <c r="A529" s="5"/>
      <c r="B529" s="77"/>
      <c r="C529" s="5"/>
      <c r="D529" s="5"/>
      <c r="E529" s="5"/>
      <c r="F529" s="5"/>
      <c r="G529" s="5"/>
      <c r="H529" s="5"/>
      <c r="I529" s="5"/>
    </row>
    <row r="530" spans="1:9" ht="12">
      <c r="A530" s="5"/>
      <c r="B530" s="77"/>
      <c r="C530" s="5"/>
      <c r="D530" s="5"/>
      <c r="E530" s="5"/>
      <c r="F530" s="5"/>
      <c r="G530" s="5"/>
      <c r="H530" s="5"/>
      <c r="I530" s="5"/>
    </row>
    <row r="531" spans="1:9" ht="12">
      <c r="A531" s="5"/>
      <c r="B531" s="77"/>
      <c r="C531" s="5"/>
      <c r="D531" s="5"/>
      <c r="E531" s="5"/>
      <c r="F531" s="5"/>
      <c r="G531" s="5"/>
      <c r="H531" s="5"/>
      <c r="I531" s="5"/>
    </row>
    <row r="532" spans="1:9" ht="12">
      <c r="A532" s="5"/>
      <c r="B532" s="77"/>
      <c r="C532" s="5"/>
      <c r="D532" s="5"/>
      <c r="E532" s="5"/>
      <c r="F532" s="5"/>
      <c r="G532" s="5"/>
      <c r="H532" s="5"/>
      <c r="I532" s="5"/>
    </row>
  </sheetData>
  <sheetProtection/>
  <mergeCells count="12"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F2:F3"/>
    <mergeCell ref="G2:G3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zoomScale="120" zoomScaleNormal="120" zoomScalePageLayoutView="0" workbookViewId="0" topLeftCell="A1">
      <selection activeCell="D7" sqref="D7"/>
    </sheetView>
  </sheetViews>
  <sheetFormatPr defaultColWidth="9.140625" defaultRowHeight="15"/>
  <cols>
    <col min="1" max="1" width="7.140625" style="76" customWidth="1"/>
    <col min="2" max="2" width="23.8515625" style="5" customWidth="1"/>
    <col min="3" max="3" width="21.00390625" style="78" customWidth="1"/>
    <col min="4" max="4" width="16.28125" style="60" customWidth="1"/>
    <col min="5" max="5" width="21.7109375" style="60" customWidth="1"/>
    <col min="6" max="6" width="16.421875" style="60" customWidth="1"/>
    <col min="7" max="7" width="15.140625" style="60" customWidth="1"/>
    <col min="8" max="8" width="12.7109375" style="60" customWidth="1"/>
    <col min="9" max="9" width="16.421875" style="60" customWidth="1"/>
    <col min="10" max="10" width="30.28125" style="5" customWidth="1"/>
    <col min="11" max="11" width="17.140625" style="5" customWidth="1"/>
    <col min="12" max="12" width="24.00390625" style="5" customWidth="1"/>
    <col min="13" max="16384" width="9.140625" style="5" customWidth="1"/>
  </cols>
  <sheetData>
    <row r="1" spans="1:11" s="72" customFormat="1" ht="35.25" customHeight="1">
      <c r="A1" s="1"/>
      <c r="B1" s="86" t="s">
        <v>1982</v>
      </c>
      <c r="H1" s="116"/>
      <c r="I1" s="116"/>
      <c r="J1" s="3"/>
      <c r="K1" s="3"/>
    </row>
    <row r="2" spans="1:12" s="72" customFormat="1" ht="35.25" customHeight="1">
      <c r="A2" s="144" t="s">
        <v>560</v>
      </c>
      <c r="B2" s="145" t="s">
        <v>561</v>
      </c>
      <c r="C2" s="145" t="s">
        <v>562</v>
      </c>
      <c r="D2" s="145" t="s">
        <v>1629</v>
      </c>
      <c r="E2" s="145" t="s">
        <v>564</v>
      </c>
      <c r="F2" s="145" t="s">
        <v>1528</v>
      </c>
      <c r="G2" s="140" t="s">
        <v>1527</v>
      </c>
      <c r="H2" s="140" t="s">
        <v>1529</v>
      </c>
      <c r="I2" s="140" t="s">
        <v>565</v>
      </c>
      <c r="J2" s="145" t="s">
        <v>566</v>
      </c>
      <c r="K2" s="140" t="s">
        <v>567</v>
      </c>
      <c r="L2" s="146" t="s">
        <v>568</v>
      </c>
    </row>
    <row r="3" spans="1:12" s="72" customFormat="1" ht="35.25" customHeight="1">
      <c r="A3" s="144"/>
      <c r="B3" s="145"/>
      <c r="C3" s="145"/>
      <c r="D3" s="145"/>
      <c r="E3" s="145"/>
      <c r="F3" s="145"/>
      <c r="G3" s="141"/>
      <c r="H3" s="141"/>
      <c r="I3" s="141"/>
      <c r="J3" s="145"/>
      <c r="K3" s="141"/>
      <c r="L3" s="146"/>
    </row>
    <row r="4" spans="1:12" ht="84">
      <c r="A4" s="9" t="s">
        <v>1983</v>
      </c>
      <c r="B4" s="115" t="s">
        <v>1262</v>
      </c>
      <c r="C4" s="117" t="s">
        <v>1263</v>
      </c>
      <c r="D4" s="117" t="s">
        <v>2565</v>
      </c>
      <c r="E4" s="117" t="s">
        <v>1264</v>
      </c>
      <c r="F4" s="16">
        <v>2034000</v>
      </c>
      <c r="G4" s="16">
        <v>579580.44</v>
      </c>
      <c r="H4" s="16">
        <v>1794731</v>
      </c>
      <c r="I4" s="17">
        <v>40620</v>
      </c>
      <c r="J4" s="8" t="s">
        <v>1333</v>
      </c>
      <c r="K4" s="14" t="s">
        <v>10</v>
      </c>
      <c r="L4" s="8"/>
    </row>
    <row r="5" spans="1:12" ht="84">
      <c r="A5" s="9" t="s">
        <v>1984</v>
      </c>
      <c r="B5" s="115" t="s">
        <v>1266</v>
      </c>
      <c r="C5" s="117" t="s">
        <v>1267</v>
      </c>
      <c r="D5" s="135" t="s">
        <v>2566</v>
      </c>
      <c r="E5" s="117" t="s">
        <v>1268</v>
      </c>
      <c r="F5" s="16">
        <v>2373000</v>
      </c>
      <c r="G5" s="16">
        <v>698717.02</v>
      </c>
      <c r="H5" s="16">
        <v>1826501</v>
      </c>
      <c r="I5" s="17">
        <v>40620</v>
      </c>
      <c r="J5" s="8" t="s">
        <v>2388</v>
      </c>
      <c r="K5" s="14" t="s">
        <v>10</v>
      </c>
      <c r="L5" s="8"/>
    </row>
    <row r="6" spans="1:12" ht="48">
      <c r="A6" s="9" t="s">
        <v>1985</v>
      </c>
      <c r="B6" s="8" t="s">
        <v>1698</v>
      </c>
      <c r="C6" s="8" t="s">
        <v>1699</v>
      </c>
      <c r="D6" s="34" t="s">
        <v>1700</v>
      </c>
      <c r="E6" s="34" t="s">
        <v>1701</v>
      </c>
      <c r="F6" s="11">
        <v>2741848.56</v>
      </c>
      <c r="G6" s="11">
        <v>0</v>
      </c>
      <c r="H6" s="11">
        <v>1577923.41</v>
      </c>
      <c r="I6" s="12">
        <v>44447</v>
      </c>
      <c r="J6" s="8" t="s">
        <v>1702</v>
      </c>
      <c r="K6" s="14" t="s">
        <v>10</v>
      </c>
      <c r="L6" s="38"/>
    </row>
    <row r="7" spans="1:12" ht="48">
      <c r="A7" s="9" t="s">
        <v>1986</v>
      </c>
      <c r="B7" s="8" t="s">
        <v>1698</v>
      </c>
      <c r="C7" s="8" t="s">
        <v>1703</v>
      </c>
      <c r="D7" s="34" t="s">
        <v>1705</v>
      </c>
      <c r="E7" s="34" t="s">
        <v>1706</v>
      </c>
      <c r="F7" s="11">
        <v>2876252.9</v>
      </c>
      <c r="G7" s="11">
        <v>0</v>
      </c>
      <c r="H7" s="11">
        <v>1766453.71</v>
      </c>
      <c r="I7" s="12">
        <v>44447</v>
      </c>
      <c r="J7" s="8" t="s">
        <v>1707</v>
      </c>
      <c r="K7" s="14" t="s">
        <v>10</v>
      </c>
      <c r="L7" s="38"/>
    </row>
    <row r="8" spans="1:12" ht="48">
      <c r="A8" s="9" t="s">
        <v>1987</v>
      </c>
      <c r="B8" s="8" t="s">
        <v>1698</v>
      </c>
      <c r="C8" s="8" t="s">
        <v>1708</v>
      </c>
      <c r="D8" s="34" t="s">
        <v>1704</v>
      </c>
      <c r="E8" s="34" t="s">
        <v>1709</v>
      </c>
      <c r="F8" s="11">
        <v>2372528.8</v>
      </c>
      <c r="G8" s="11">
        <v>0</v>
      </c>
      <c r="H8" s="11">
        <v>1423870.18</v>
      </c>
      <c r="I8" s="12">
        <v>44447</v>
      </c>
      <c r="J8" s="8" t="s">
        <v>1710</v>
      </c>
      <c r="K8" s="14" t="s">
        <v>10</v>
      </c>
      <c r="L8" s="38"/>
    </row>
    <row r="9" spans="1:12" ht="48">
      <c r="A9" s="9" t="s">
        <v>1988</v>
      </c>
      <c r="B9" s="8" t="s">
        <v>1698</v>
      </c>
      <c r="C9" s="8" t="s">
        <v>1711</v>
      </c>
      <c r="D9" s="34" t="s">
        <v>1716</v>
      </c>
      <c r="E9" s="34" t="s">
        <v>1706</v>
      </c>
      <c r="F9" s="11">
        <v>2883265.3</v>
      </c>
      <c r="G9" s="11">
        <v>0</v>
      </c>
      <c r="H9" s="11">
        <v>1766453.71</v>
      </c>
      <c r="I9" s="12">
        <v>44449</v>
      </c>
      <c r="J9" s="8" t="s">
        <v>1719</v>
      </c>
      <c r="K9" s="14" t="s">
        <v>10</v>
      </c>
      <c r="L9" s="38"/>
    </row>
    <row r="10" spans="1:12" ht="84">
      <c r="A10" s="9" t="s">
        <v>1989</v>
      </c>
      <c r="B10" s="8" t="s">
        <v>1698</v>
      </c>
      <c r="C10" s="8" t="s">
        <v>1712</v>
      </c>
      <c r="D10" s="34" t="s">
        <v>1717</v>
      </c>
      <c r="E10" s="34" t="s">
        <v>1718</v>
      </c>
      <c r="F10" s="11" t="s">
        <v>2415</v>
      </c>
      <c r="G10" s="11">
        <v>0</v>
      </c>
      <c r="H10" s="11">
        <v>1752410.29</v>
      </c>
      <c r="I10" s="17" t="s">
        <v>2416</v>
      </c>
      <c r="J10" s="8" t="s">
        <v>2495</v>
      </c>
      <c r="K10" s="14" t="s">
        <v>2417</v>
      </c>
      <c r="L10" s="38"/>
    </row>
    <row r="11" spans="1:12" ht="48">
      <c r="A11" s="9" t="s">
        <v>1990</v>
      </c>
      <c r="B11" s="8" t="s">
        <v>1698</v>
      </c>
      <c r="C11" s="8" t="s">
        <v>1713</v>
      </c>
      <c r="D11" s="34" t="s">
        <v>1720</v>
      </c>
      <c r="E11" s="34" t="s">
        <v>1718</v>
      </c>
      <c r="F11" s="11">
        <v>2943455.07</v>
      </c>
      <c r="G11" s="11">
        <v>0</v>
      </c>
      <c r="H11" s="11">
        <v>1752410.29</v>
      </c>
      <c r="I11" s="12">
        <v>44463</v>
      </c>
      <c r="J11" s="8" t="s">
        <v>1721</v>
      </c>
      <c r="K11" s="14" t="s">
        <v>10</v>
      </c>
      <c r="L11" s="38"/>
    </row>
    <row r="12" spans="1:12" ht="48">
      <c r="A12" s="9" t="s">
        <v>1991</v>
      </c>
      <c r="B12" s="8" t="s">
        <v>1698</v>
      </c>
      <c r="C12" s="8" t="s">
        <v>1714</v>
      </c>
      <c r="D12" s="34" t="s">
        <v>1722</v>
      </c>
      <c r="E12" s="34" t="s">
        <v>1723</v>
      </c>
      <c r="F12" s="11">
        <v>2937027.03</v>
      </c>
      <c r="G12" s="11">
        <v>0</v>
      </c>
      <c r="H12" s="11">
        <v>1774843.7</v>
      </c>
      <c r="I12" s="12">
        <v>44453</v>
      </c>
      <c r="J12" s="8" t="s">
        <v>1724</v>
      </c>
      <c r="K12" s="14" t="s">
        <v>10</v>
      </c>
      <c r="L12" s="38"/>
    </row>
    <row r="13" spans="1:12" ht="48">
      <c r="A13" s="9" t="s">
        <v>1992</v>
      </c>
      <c r="B13" s="8" t="s">
        <v>1698</v>
      </c>
      <c r="C13" s="8" t="s">
        <v>1715</v>
      </c>
      <c r="D13" s="34" t="s">
        <v>1725</v>
      </c>
      <c r="E13" s="34" t="s">
        <v>1726</v>
      </c>
      <c r="F13" s="11">
        <v>1478447.75</v>
      </c>
      <c r="G13" s="11">
        <v>0</v>
      </c>
      <c r="H13" s="11">
        <v>1062830.47</v>
      </c>
      <c r="I13" s="12">
        <v>44449</v>
      </c>
      <c r="J13" s="8" t="s">
        <v>1727</v>
      </c>
      <c r="K13" s="14" t="s">
        <v>10</v>
      </c>
      <c r="L13" s="38"/>
    </row>
    <row r="14" spans="1:12" ht="48">
      <c r="A14" s="9" t="s">
        <v>1993</v>
      </c>
      <c r="B14" s="8" t="s">
        <v>1698</v>
      </c>
      <c r="C14" s="8" t="s">
        <v>1740</v>
      </c>
      <c r="D14" s="34" t="s">
        <v>1741</v>
      </c>
      <c r="E14" s="34" t="s">
        <v>1742</v>
      </c>
      <c r="F14" s="11">
        <v>2390537.25</v>
      </c>
      <c r="G14" s="11">
        <v>0</v>
      </c>
      <c r="H14" s="11">
        <v>1541680.36</v>
      </c>
      <c r="I14" s="12">
        <v>44510</v>
      </c>
      <c r="J14" s="8" t="s">
        <v>1743</v>
      </c>
      <c r="K14" s="14" t="s">
        <v>10</v>
      </c>
      <c r="L14" s="38"/>
    </row>
    <row r="15" spans="1:12" ht="48">
      <c r="A15" s="9" t="s">
        <v>1994</v>
      </c>
      <c r="B15" s="8" t="s">
        <v>1698</v>
      </c>
      <c r="C15" s="8" t="s">
        <v>1744</v>
      </c>
      <c r="D15" s="34" t="s">
        <v>1745</v>
      </c>
      <c r="E15" s="34" t="s">
        <v>1746</v>
      </c>
      <c r="F15" s="11">
        <v>2429829.07</v>
      </c>
      <c r="G15" s="11">
        <v>0</v>
      </c>
      <c r="H15" s="11">
        <v>1532547.92</v>
      </c>
      <c r="I15" s="12">
        <v>44511</v>
      </c>
      <c r="J15" s="8" t="s">
        <v>1747</v>
      </c>
      <c r="K15" s="14" t="s">
        <v>10</v>
      </c>
      <c r="L15" s="38"/>
    </row>
    <row r="16" spans="1:12" ht="48">
      <c r="A16" s="9" t="s">
        <v>1995</v>
      </c>
      <c r="B16" s="8" t="s">
        <v>1698</v>
      </c>
      <c r="C16" s="8" t="s">
        <v>1748</v>
      </c>
      <c r="D16" s="34" t="s">
        <v>1749</v>
      </c>
      <c r="E16" s="34" t="s">
        <v>1750</v>
      </c>
      <c r="F16" s="11">
        <v>2357509.34</v>
      </c>
      <c r="G16" s="11">
        <v>0</v>
      </c>
      <c r="H16" s="11">
        <v>1544718.02</v>
      </c>
      <c r="I16" s="12">
        <v>44511</v>
      </c>
      <c r="J16" s="8" t="s">
        <v>1751</v>
      </c>
      <c r="K16" s="14" t="s">
        <v>10</v>
      </c>
      <c r="L16" s="38"/>
    </row>
    <row r="17" spans="1:12" ht="48">
      <c r="A17" s="9" t="s">
        <v>1996</v>
      </c>
      <c r="B17" s="8" t="s">
        <v>1698</v>
      </c>
      <c r="C17" s="8" t="s">
        <v>1752</v>
      </c>
      <c r="D17" s="34" t="s">
        <v>1753</v>
      </c>
      <c r="E17" s="34" t="s">
        <v>1754</v>
      </c>
      <c r="F17" s="11">
        <v>2403634.52</v>
      </c>
      <c r="G17" s="11">
        <v>0</v>
      </c>
      <c r="H17" s="11">
        <v>1550783.61</v>
      </c>
      <c r="I17" s="12">
        <v>44511</v>
      </c>
      <c r="J17" s="8" t="s">
        <v>1755</v>
      </c>
      <c r="K17" s="14" t="s">
        <v>10</v>
      </c>
      <c r="L17" s="38"/>
    </row>
    <row r="18" spans="1:12" ht="84">
      <c r="A18" s="9" t="s">
        <v>1997</v>
      </c>
      <c r="B18" s="8" t="s">
        <v>1698</v>
      </c>
      <c r="C18" s="8" t="s">
        <v>1756</v>
      </c>
      <c r="D18" s="34" t="s">
        <v>1757</v>
      </c>
      <c r="E18" s="34" t="s">
        <v>1758</v>
      </c>
      <c r="F18" s="11">
        <v>2403634.52</v>
      </c>
      <c r="G18" s="11">
        <v>0</v>
      </c>
      <c r="H18" s="11">
        <v>1550783.61</v>
      </c>
      <c r="I18" s="17" t="s">
        <v>2526</v>
      </c>
      <c r="J18" s="8" t="s">
        <v>2528</v>
      </c>
      <c r="K18" s="14" t="s">
        <v>2532</v>
      </c>
      <c r="L18" s="38"/>
    </row>
    <row r="19" spans="1:12" ht="48">
      <c r="A19" s="9" t="s">
        <v>1998</v>
      </c>
      <c r="B19" s="8" t="s">
        <v>1698</v>
      </c>
      <c r="C19" s="8" t="s">
        <v>1759</v>
      </c>
      <c r="D19" s="34" t="s">
        <v>1760</v>
      </c>
      <c r="E19" s="34" t="s">
        <v>1761</v>
      </c>
      <c r="F19" s="11">
        <v>2331314.79</v>
      </c>
      <c r="G19" s="11">
        <v>0</v>
      </c>
      <c r="H19" s="11">
        <v>1556836.81</v>
      </c>
      <c r="I19" s="12">
        <v>44510</v>
      </c>
      <c r="J19" s="8" t="s">
        <v>2527</v>
      </c>
      <c r="K19" s="14" t="s">
        <v>10</v>
      </c>
      <c r="L19" s="38"/>
    </row>
    <row r="20" spans="1:12" ht="108">
      <c r="A20" s="9" t="s">
        <v>1999</v>
      </c>
      <c r="B20" s="8" t="s">
        <v>1698</v>
      </c>
      <c r="C20" s="8" t="s">
        <v>1762</v>
      </c>
      <c r="D20" s="34" t="s">
        <v>1763</v>
      </c>
      <c r="E20" s="34" t="s">
        <v>1764</v>
      </c>
      <c r="F20" s="11">
        <v>2338148.15</v>
      </c>
      <c r="G20" s="11">
        <v>0</v>
      </c>
      <c r="H20" s="11">
        <v>1535595.31</v>
      </c>
      <c r="I20" s="17" t="s">
        <v>2529</v>
      </c>
      <c r="J20" s="8" t="s">
        <v>2530</v>
      </c>
      <c r="K20" s="14" t="s">
        <v>2531</v>
      </c>
      <c r="L20" s="38"/>
    </row>
    <row r="21" spans="1:12" ht="48">
      <c r="A21" s="9" t="s">
        <v>2000</v>
      </c>
      <c r="B21" s="8" t="s">
        <v>1698</v>
      </c>
      <c r="C21" s="8" t="s">
        <v>1765</v>
      </c>
      <c r="D21" s="34" t="s">
        <v>1766</v>
      </c>
      <c r="E21" s="34" t="s">
        <v>1767</v>
      </c>
      <c r="F21" s="11">
        <v>2409898.43</v>
      </c>
      <c r="G21" s="11">
        <v>0</v>
      </c>
      <c r="H21" s="11">
        <v>1553811.97</v>
      </c>
      <c r="I21" s="12">
        <v>44509</v>
      </c>
      <c r="J21" s="8" t="s">
        <v>1768</v>
      </c>
      <c r="K21" s="14" t="s">
        <v>10</v>
      </c>
      <c r="L21" s="38"/>
    </row>
    <row r="22" spans="1:12" ht="84">
      <c r="A22" s="9" t="s">
        <v>2001</v>
      </c>
      <c r="B22" s="8" t="s">
        <v>1698</v>
      </c>
      <c r="C22" s="8" t="s">
        <v>1798</v>
      </c>
      <c r="D22" s="34" t="s">
        <v>1799</v>
      </c>
      <c r="E22" s="34" t="s">
        <v>1800</v>
      </c>
      <c r="F22" s="11">
        <v>2331314.79</v>
      </c>
      <c r="G22" s="11">
        <v>0</v>
      </c>
      <c r="H22" s="11">
        <v>1547752.57</v>
      </c>
      <c r="I22" s="17" t="s">
        <v>2412</v>
      </c>
      <c r="J22" s="8" t="s">
        <v>2496</v>
      </c>
      <c r="K22" s="14" t="s">
        <v>2411</v>
      </c>
      <c r="L22" s="38"/>
    </row>
    <row r="23" spans="1:12" ht="48">
      <c r="A23" s="9" t="s">
        <v>2002</v>
      </c>
      <c r="B23" s="8" t="s">
        <v>1698</v>
      </c>
      <c r="C23" s="8" t="s">
        <v>1801</v>
      </c>
      <c r="D23" s="34" t="s">
        <v>1802</v>
      </c>
      <c r="E23" s="34" t="s">
        <v>1803</v>
      </c>
      <c r="F23" s="11">
        <v>3597333.18</v>
      </c>
      <c r="G23" s="11">
        <v>0</v>
      </c>
      <c r="H23" s="11">
        <v>1910750.04</v>
      </c>
      <c r="I23" s="12">
        <v>44558</v>
      </c>
      <c r="J23" s="8" t="s">
        <v>1807</v>
      </c>
      <c r="K23" s="14" t="s">
        <v>10</v>
      </c>
      <c r="L23" s="38"/>
    </row>
    <row r="24" spans="1:12" ht="48">
      <c r="A24" s="9" t="s">
        <v>2003</v>
      </c>
      <c r="B24" s="8" t="s">
        <v>1698</v>
      </c>
      <c r="C24" s="8" t="s">
        <v>1804</v>
      </c>
      <c r="D24" s="34" t="s">
        <v>1805</v>
      </c>
      <c r="E24" s="34" t="s">
        <v>1806</v>
      </c>
      <c r="F24" s="11">
        <v>4389503.81</v>
      </c>
      <c r="G24" s="11">
        <v>0</v>
      </c>
      <c r="H24" s="11">
        <v>1433340.57</v>
      </c>
      <c r="I24" s="12">
        <v>44558</v>
      </c>
      <c r="J24" s="8" t="s">
        <v>1808</v>
      </c>
      <c r="K24" s="14" t="s">
        <v>10</v>
      </c>
      <c r="L24" s="38"/>
    </row>
    <row r="25" spans="1:12" ht="48">
      <c r="A25" s="9" t="s">
        <v>2004</v>
      </c>
      <c r="B25" s="8" t="s">
        <v>1698</v>
      </c>
      <c r="C25" s="8" t="s">
        <v>1809</v>
      </c>
      <c r="D25" s="34" t="s">
        <v>1810</v>
      </c>
      <c r="E25" s="34" t="s">
        <v>1811</v>
      </c>
      <c r="F25" s="11">
        <v>4346335.81</v>
      </c>
      <c r="G25" s="11">
        <v>0</v>
      </c>
      <c r="H25" s="11">
        <v>1433340.57</v>
      </c>
      <c r="I25" s="12">
        <v>44558</v>
      </c>
      <c r="J25" s="8" t="s">
        <v>1812</v>
      </c>
      <c r="K25" s="14" t="s">
        <v>10</v>
      </c>
      <c r="L25" s="38"/>
    </row>
    <row r="26" spans="1:12" ht="84">
      <c r="A26" s="9" t="s">
        <v>2005</v>
      </c>
      <c r="B26" s="8" t="s">
        <v>1698</v>
      </c>
      <c r="C26" s="8" t="s">
        <v>1813</v>
      </c>
      <c r="D26" s="34" t="s">
        <v>1814</v>
      </c>
      <c r="E26" s="34" t="s">
        <v>1815</v>
      </c>
      <c r="F26" s="11">
        <v>3605663.84</v>
      </c>
      <c r="G26" s="11">
        <v>0</v>
      </c>
      <c r="H26" s="11">
        <v>1433340.57</v>
      </c>
      <c r="I26" s="17" t="s">
        <v>2508</v>
      </c>
      <c r="J26" s="8" t="s">
        <v>2506</v>
      </c>
      <c r="K26" s="14" t="s">
        <v>2507</v>
      </c>
      <c r="L26" s="38"/>
    </row>
    <row r="27" spans="1:12" ht="48">
      <c r="A27" s="9" t="s">
        <v>2006</v>
      </c>
      <c r="B27" s="8" t="s">
        <v>1698</v>
      </c>
      <c r="C27" s="33" t="s">
        <v>1857</v>
      </c>
      <c r="D27" s="34" t="s">
        <v>1856</v>
      </c>
      <c r="E27" s="11">
        <v>37</v>
      </c>
      <c r="F27" s="11">
        <v>1671700</v>
      </c>
      <c r="G27" s="11">
        <v>0</v>
      </c>
      <c r="H27" s="11">
        <v>1532438.76</v>
      </c>
      <c r="I27" s="92">
        <v>44119</v>
      </c>
      <c r="J27" s="31" t="s">
        <v>2069</v>
      </c>
      <c r="K27" s="14" t="s">
        <v>10</v>
      </c>
      <c r="L27" s="11"/>
    </row>
    <row r="28" spans="1:12" ht="48">
      <c r="A28" s="9" t="s">
        <v>2007</v>
      </c>
      <c r="B28" s="8" t="s">
        <v>1698</v>
      </c>
      <c r="C28" s="33" t="s">
        <v>1858</v>
      </c>
      <c r="D28" s="34" t="s">
        <v>1859</v>
      </c>
      <c r="E28" s="11">
        <v>45.2</v>
      </c>
      <c r="F28" s="11">
        <v>1916900</v>
      </c>
      <c r="G28" s="11">
        <v>0</v>
      </c>
      <c r="H28" s="11">
        <v>1872060.32</v>
      </c>
      <c r="I28" s="92">
        <v>44049</v>
      </c>
      <c r="J28" s="31" t="s">
        <v>2070</v>
      </c>
      <c r="K28" s="14" t="s">
        <v>10</v>
      </c>
      <c r="L28" s="11"/>
    </row>
    <row r="29" spans="1:12" ht="48">
      <c r="A29" s="9" t="s">
        <v>2008</v>
      </c>
      <c r="B29" s="8" t="s">
        <v>1698</v>
      </c>
      <c r="C29" s="33" t="s">
        <v>1860</v>
      </c>
      <c r="D29" s="34" t="s">
        <v>1861</v>
      </c>
      <c r="E29" s="11">
        <v>30.9</v>
      </c>
      <c r="F29" s="11">
        <v>650000</v>
      </c>
      <c r="G29" s="11">
        <v>0</v>
      </c>
      <c r="H29" s="11">
        <v>300221</v>
      </c>
      <c r="I29" s="92">
        <v>44558</v>
      </c>
      <c r="J29" s="31" t="s">
        <v>2071</v>
      </c>
      <c r="K29" s="14" t="s">
        <v>10</v>
      </c>
      <c r="L29" s="11"/>
    </row>
    <row r="30" spans="1:12" ht="48">
      <c r="A30" s="9" t="s">
        <v>2009</v>
      </c>
      <c r="B30" s="8" t="s">
        <v>1698</v>
      </c>
      <c r="C30" s="33" t="s">
        <v>1862</v>
      </c>
      <c r="D30" s="34" t="s">
        <v>1863</v>
      </c>
      <c r="E30" s="11">
        <v>45.8</v>
      </c>
      <c r="F30" s="11">
        <v>1955900</v>
      </c>
      <c r="G30" s="11">
        <v>0</v>
      </c>
      <c r="H30" s="11">
        <v>1896910.68</v>
      </c>
      <c r="I30" s="92">
        <v>44076</v>
      </c>
      <c r="J30" s="31" t="s">
        <v>2072</v>
      </c>
      <c r="K30" s="14" t="s">
        <v>10</v>
      </c>
      <c r="L30" s="11"/>
    </row>
    <row r="31" spans="1:12" ht="48">
      <c r="A31" s="9" t="s">
        <v>2010</v>
      </c>
      <c r="B31" s="8" t="s">
        <v>1698</v>
      </c>
      <c r="C31" s="33" t="s">
        <v>1864</v>
      </c>
      <c r="D31" s="34" t="s">
        <v>1865</v>
      </c>
      <c r="E31" s="11">
        <v>31.1</v>
      </c>
      <c r="F31" s="11">
        <v>1454600</v>
      </c>
      <c r="G31" s="11">
        <v>0</v>
      </c>
      <c r="H31" s="11">
        <v>1288076.9</v>
      </c>
      <c r="I31" s="92">
        <v>44124</v>
      </c>
      <c r="J31" s="31" t="s">
        <v>2073</v>
      </c>
      <c r="K31" s="14" t="s">
        <v>10</v>
      </c>
      <c r="L31" s="11"/>
    </row>
    <row r="32" spans="1:12" ht="48">
      <c r="A32" s="9" t="s">
        <v>2011</v>
      </c>
      <c r="B32" s="8" t="s">
        <v>1698</v>
      </c>
      <c r="C32" s="33" t="s">
        <v>1866</v>
      </c>
      <c r="D32" s="34" t="s">
        <v>1867</v>
      </c>
      <c r="E32" s="11">
        <v>35.7</v>
      </c>
      <c r="F32" s="11">
        <v>1616800</v>
      </c>
      <c r="G32" s="11">
        <v>0</v>
      </c>
      <c r="H32" s="11">
        <v>1478596.18</v>
      </c>
      <c r="I32" s="92">
        <v>44132</v>
      </c>
      <c r="J32" s="31" t="s">
        <v>2074</v>
      </c>
      <c r="K32" s="14" t="s">
        <v>10</v>
      </c>
      <c r="L32" s="11"/>
    </row>
    <row r="33" spans="1:12" ht="48">
      <c r="A33" s="9" t="s">
        <v>2012</v>
      </c>
      <c r="B33" s="8" t="s">
        <v>1698</v>
      </c>
      <c r="C33" s="33" t="s">
        <v>1868</v>
      </c>
      <c r="D33" s="34" t="s">
        <v>1869</v>
      </c>
      <c r="E33" s="11">
        <v>36.4</v>
      </c>
      <c r="F33" s="11">
        <v>1659400</v>
      </c>
      <c r="G33" s="11">
        <v>0</v>
      </c>
      <c r="H33" s="11">
        <v>1507588.4</v>
      </c>
      <c r="I33" s="92">
        <v>44048</v>
      </c>
      <c r="J33" s="31" t="s">
        <v>2075</v>
      </c>
      <c r="K33" s="14" t="s">
        <v>10</v>
      </c>
      <c r="L33" s="11"/>
    </row>
    <row r="34" spans="1:12" ht="48">
      <c r="A34" s="9" t="s">
        <v>2013</v>
      </c>
      <c r="B34" s="8" t="s">
        <v>1698</v>
      </c>
      <c r="C34" s="33" t="s">
        <v>1870</v>
      </c>
      <c r="D34" s="34" t="s">
        <v>1871</v>
      </c>
      <c r="E34" s="11">
        <v>36.4</v>
      </c>
      <c r="F34" s="11">
        <v>1659400</v>
      </c>
      <c r="G34" s="11">
        <v>0</v>
      </c>
      <c r="H34" s="11">
        <v>1507588.4</v>
      </c>
      <c r="I34" s="92">
        <v>44061</v>
      </c>
      <c r="J34" s="31" t="s">
        <v>2076</v>
      </c>
      <c r="K34" s="14" t="s">
        <v>10</v>
      </c>
      <c r="L34" s="11"/>
    </row>
    <row r="35" spans="1:12" ht="48">
      <c r="A35" s="9" t="s">
        <v>2014</v>
      </c>
      <c r="B35" s="8" t="s">
        <v>1698</v>
      </c>
      <c r="C35" s="33" t="s">
        <v>1872</v>
      </c>
      <c r="D35" s="34" t="s">
        <v>1873</v>
      </c>
      <c r="E35" s="11">
        <v>50.2</v>
      </c>
      <c r="F35" s="11">
        <v>2094100</v>
      </c>
      <c r="G35" s="11">
        <v>0</v>
      </c>
      <c r="H35" s="11">
        <v>715172.29</v>
      </c>
      <c r="I35" s="92">
        <v>44533</v>
      </c>
      <c r="J35" s="31" t="s">
        <v>2077</v>
      </c>
      <c r="K35" s="14" t="s">
        <v>10</v>
      </c>
      <c r="L35" s="11"/>
    </row>
    <row r="36" spans="1:12" ht="48">
      <c r="A36" s="9" t="s">
        <v>2015</v>
      </c>
      <c r="B36" s="8" t="s">
        <v>1698</v>
      </c>
      <c r="C36" s="33" t="s">
        <v>1874</v>
      </c>
      <c r="D36" s="34" t="s">
        <v>1875</v>
      </c>
      <c r="E36" s="11">
        <v>52.8</v>
      </c>
      <c r="F36" s="11">
        <v>2253400</v>
      </c>
      <c r="G36" s="11">
        <v>0</v>
      </c>
      <c r="H36" s="11">
        <v>695227.25</v>
      </c>
      <c r="I36" s="92">
        <v>44484</v>
      </c>
      <c r="J36" s="31" t="s">
        <v>2078</v>
      </c>
      <c r="K36" s="14" t="s">
        <v>10</v>
      </c>
      <c r="L36" s="11"/>
    </row>
    <row r="37" spans="1:12" ht="48">
      <c r="A37" s="9" t="s">
        <v>2016</v>
      </c>
      <c r="B37" s="8" t="s">
        <v>1698</v>
      </c>
      <c r="C37" s="33" t="s">
        <v>1876</v>
      </c>
      <c r="D37" s="34" t="s">
        <v>1877</v>
      </c>
      <c r="E37" s="11">
        <v>36.1</v>
      </c>
      <c r="F37" s="11">
        <v>1463600</v>
      </c>
      <c r="G37" s="11">
        <v>0</v>
      </c>
      <c r="H37" s="11">
        <v>1447577.51</v>
      </c>
      <c r="I37" s="92">
        <v>44062</v>
      </c>
      <c r="J37" s="31" t="s">
        <v>2079</v>
      </c>
      <c r="K37" s="14" t="s">
        <v>10</v>
      </c>
      <c r="L37" s="11"/>
    </row>
    <row r="38" spans="1:12" ht="48">
      <c r="A38" s="9" t="s">
        <v>2017</v>
      </c>
      <c r="B38" s="8" t="s">
        <v>1698</v>
      </c>
      <c r="C38" s="33" t="s">
        <v>1878</v>
      </c>
      <c r="D38" s="34" t="s">
        <v>1879</v>
      </c>
      <c r="E38" s="11">
        <v>46.2</v>
      </c>
      <c r="F38" s="11">
        <v>1958300</v>
      </c>
      <c r="G38" s="11">
        <v>0</v>
      </c>
      <c r="H38" s="11">
        <v>1913477.41</v>
      </c>
      <c r="I38" s="92">
        <v>44120</v>
      </c>
      <c r="J38" s="31" t="s">
        <v>2129</v>
      </c>
      <c r="K38" s="14" t="s">
        <v>10</v>
      </c>
      <c r="L38" s="11"/>
    </row>
    <row r="39" spans="1:12" ht="48">
      <c r="A39" s="9" t="s">
        <v>2018</v>
      </c>
      <c r="B39" s="8" t="s">
        <v>1698</v>
      </c>
      <c r="C39" s="33" t="s">
        <v>1880</v>
      </c>
      <c r="D39" s="34" t="s">
        <v>1881</v>
      </c>
      <c r="E39" s="11">
        <v>32.4</v>
      </c>
      <c r="F39" s="11">
        <v>1342000</v>
      </c>
      <c r="G39" s="11">
        <v>0</v>
      </c>
      <c r="H39" s="11">
        <v>305300.66</v>
      </c>
      <c r="I39" s="92">
        <v>44392</v>
      </c>
      <c r="J39" s="31" t="s">
        <v>2080</v>
      </c>
      <c r="K39" s="14" t="s">
        <v>10</v>
      </c>
      <c r="L39" s="11"/>
    </row>
    <row r="40" spans="1:12" ht="48">
      <c r="A40" s="9" t="s">
        <v>2019</v>
      </c>
      <c r="B40" s="8" t="s">
        <v>1698</v>
      </c>
      <c r="C40" s="33" t="s">
        <v>1882</v>
      </c>
      <c r="D40" s="34" t="s">
        <v>1883</v>
      </c>
      <c r="E40" s="11">
        <v>36.7</v>
      </c>
      <c r="F40" s="11">
        <v>1673500</v>
      </c>
      <c r="G40" s="11">
        <v>0</v>
      </c>
      <c r="H40" s="11">
        <v>1520013.58</v>
      </c>
      <c r="I40" s="92">
        <v>44123</v>
      </c>
      <c r="J40" s="31" t="s">
        <v>2081</v>
      </c>
      <c r="K40" s="14" t="s">
        <v>10</v>
      </c>
      <c r="L40" s="11"/>
    </row>
    <row r="41" spans="1:12" ht="48">
      <c r="A41" s="9" t="s">
        <v>2020</v>
      </c>
      <c r="B41" s="8" t="s">
        <v>1698</v>
      </c>
      <c r="C41" s="33" t="s">
        <v>1884</v>
      </c>
      <c r="D41" s="34" t="s">
        <v>1885</v>
      </c>
      <c r="E41" s="11">
        <v>47.6</v>
      </c>
      <c r="F41" s="11">
        <v>2029800</v>
      </c>
      <c r="G41" s="11">
        <v>0</v>
      </c>
      <c r="H41" s="11">
        <v>1971461.75</v>
      </c>
      <c r="I41" s="92">
        <v>44062</v>
      </c>
      <c r="J41" s="31" t="s">
        <v>2082</v>
      </c>
      <c r="K41" s="14" t="s">
        <v>10</v>
      </c>
      <c r="L41" s="11"/>
    </row>
    <row r="42" spans="1:12" ht="48">
      <c r="A42" s="9" t="s">
        <v>2021</v>
      </c>
      <c r="B42" s="8" t="s">
        <v>1698</v>
      </c>
      <c r="C42" s="33" t="s">
        <v>1886</v>
      </c>
      <c r="D42" s="34" t="s">
        <v>1887</v>
      </c>
      <c r="E42" s="11">
        <v>42.9</v>
      </c>
      <c r="F42" s="11">
        <v>1922300</v>
      </c>
      <c r="G42" s="11">
        <v>0</v>
      </c>
      <c r="H42" s="11">
        <v>389873.82</v>
      </c>
      <c r="I42" s="92">
        <v>44195</v>
      </c>
      <c r="J42" s="31" t="s">
        <v>2083</v>
      </c>
      <c r="K42" s="14" t="s">
        <v>10</v>
      </c>
      <c r="L42" s="11"/>
    </row>
    <row r="43" spans="1:12" ht="48">
      <c r="A43" s="9" t="s">
        <v>2022</v>
      </c>
      <c r="B43" s="8" t="s">
        <v>1698</v>
      </c>
      <c r="C43" s="33" t="s">
        <v>1888</v>
      </c>
      <c r="D43" s="34" t="s">
        <v>1889</v>
      </c>
      <c r="E43" s="11">
        <v>35.7</v>
      </c>
      <c r="F43" s="11">
        <v>1618100</v>
      </c>
      <c r="G43" s="11">
        <v>0</v>
      </c>
      <c r="H43" s="11">
        <v>1478596.32</v>
      </c>
      <c r="I43" s="92">
        <v>44074</v>
      </c>
      <c r="J43" s="31" t="s">
        <v>2084</v>
      </c>
      <c r="K43" s="14" t="s">
        <v>10</v>
      </c>
      <c r="L43" s="11"/>
    </row>
    <row r="44" spans="1:12" ht="48">
      <c r="A44" s="9" t="s">
        <v>2023</v>
      </c>
      <c r="B44" s="8" t="s">
        <v>1698</v>
      </c>
      <c r="C44" s="33" t="s">
        <v>1890</v>
      </c>
      <c r="D44" s="34" t="s">
        <v>1891</v>
      </c>
      <c r="E44" s="11">
        <v>43.2</v>
      </c>
      <c r="F44" s="11">
        <v>1743200</v>
      </c>
      <c r="G44" s="11">
        <v>0</v>
      </c>
      <c r="H44" s="11">
        <v>383436.18</v>
      </c>
      <c r="I44" s="92">
        <v>44104</v>
      </c>
      <c r="J44" s="31" t="s">
        <v>2085</v>
      </c>
      <c r="K44" s="14" t="s">
        <v>10</v>
      </c>
      <c r="L44" s="11"/>
    </row>
    <row r="45" spans="1:12" ht="48">
      <c r="A45" s="9" t="s">
        <v>2024</v>
      </c>
      <c r="B45" s="8" t="s">
        <v>1698</v>
      </c>
      <c r="C45" s="33" t="s">
        <v>1892</v>
      </c>
      <c r="D45" s="34" t="s">
        <v>1893</v>
      </c>
      <c r="E45" s="11">
        <v>36.5</v>
      </c>
      <c r="F45" s="11">
        <v>1489900</v>
      </c>
      <c r="G45" s="11">
        <v>0</v>
      </c>
      <c r="H45" s="11">
        <v>1429785.3</v>
      </c>
      <c r="I45" s="92">
        <v>44060</v>
      </c>
      <c r="J45" s="31" t="s">
        <v>2086</v>
      </c>
      <c r="K45" s="14" t="s">
        <v>10</v>
      </c>
      <c r="L45" s="11"/>
    </row>
    <row r="46" spans="1:12" ht="48">
      <c r="A46" s="9" t="s">
        <v>2025</v>
      </c>
      <c r="B46" s="8" t="s">
        <v>1698</v>
      </c>
      <c r="C46" s="33" t="s">
        <v>1894</v>
      </c>
      <c r="D46" s="34" t="s">
        <v>1895</v>
      </c>
      <c r="E46" s="11">
        <v>43</v>
      </c>
      <c r="F46" s="11">
        <v>2298500</v>
      </c>
      <c r="G46" s="11">
        <v>0</v>
      </c>
      <c r="H46" s="11">
        <v>1724261.73</v>
      </c>
      <c r="I46" s="92">
        <v>44076</v>
      </c>
      <c r="J46" s="31" t="s">
        <v>2087</v>
      </c>
      <c r="K46" s="14" t="s">
        <v>10</v>
      </c>
      <c r="L46" s="11"/>
    </row>
    <row r="47" spans="1:12" ht="48">
      <c r="A47" s="9" t="s">
        <v>2026</v>
      </c>
      <c r="B47" s="8" t="s">
        <v>1698</v>
      </c>
      <c r="C47" s="33" t="s">
        <v>1896</v>
      </c>
      <c r="D47" s="34" t="s">
        <v>1897</v>
      </c>
      <c r="E47" s="11">
        <v>52.5</v>
      </c>
      <c r="F47" s="11">
        <v>2225900</v>
      </c>
      <c r="G47" s="11">
        <v>0</v>
      </c>
      <c r="H47" s="11">
        <v>192904.43</v>
      </c>
      <c r="I47" s="92">
        <v>44371</v>
      </c>
      <c r="J47" s="31" t="s">
        <v>2088</v>
      </c>
      <c r="K47" s="14" t="s">
        <v>10</v>
      </c>
      <c r="L47" s="11"/>
    </row>
    <row r="48" spans="1:12" ht="48">
      <c r="A48" s="9" t="s">
        <v>2027</v>
      </c>
      <c r="B48" s="8" t="s">
        <v>1698</v>
      </c>
      <c r="C48" s="33" t="s">
        <v>1898</v>
      </c>
      <c r="D48" s="34" t="s">
        <v>1899</v>
      </c>
      <c r="E48" s="11">
        <v>52.6</v>
      </c>
      <c r="F48" s="11">
        <v>2110700</v>
      </c>
      <c r="G48" s="11">
        <v>0</v>
      </c>
      <c r="H48" s="11">
        <v>2107813.5</v>
      </c>
      <c r="I48" s="92">
        <v>44060</v>
      </c>
      <c r="J48" s="31" t="s">
        <v>2089</v>
      </c>
      <c r="K48" s="14" t="s">
        <v>10</v>
      </c>
      <c r="L48" s="11"/>
    </row>
    <row r="49" spans="1:12" ht="48">
      <c r="A49" s="9" t="s">
        <v>2028</v>
      </c>
      <c r="B49" s="8" t="s">
        <v>1698</v>
      </c>
      <c r="C49" s="33" t="s">
        <v>1900</v>
      </c>
      <c r="D49" s="34" t="s">
        <v>1901</v>
      </c>
      <c r="E49" s="11">
        <v>35.1</v>
      </c>
      <c r="F49" s="11">
        <v>1739700</v>
      </c>
      <c r="G49" s="11">
        <v>0</v>
      </c>
      <c r="H49" s="11">
        <v>1406544.75</v>
      </c>
      <c r="I49" s="92">
        <v>44071</v>
      </c>
      <c r="J49" s="31" t="s">
        <v>2090</v>
      </c>
      <c r="K49" s="14" t="s">
        <v>10</v>
      </c>
      <c r="L49" s="11"/>
    </row>
    <row r="50" spans="1:12" ht="48">
      <c r="A50" s="9" t="s">
        <v>2029</v>
      </c>
      <c r="B50" s="8" t="s">
        <v>1698</v>
      </c>
      <c r="C50" s="33" t="s">
        <v>1902</v>
      </c>
      <c r="D50" s="34" t="s">
        <v>1903</v>
      </c>
      <c r="E50" s="11">
        <v>49.9</v>
      </c>
      <c r="F50" s="11">
        <v>1929100</v>
      </c>
      <c r="G50" s="11">
        <v>0</v>
      </c>
      <c r="H50" s="11">
        <v>420183.45</v>
      </c>
      <c r="I50" s="92">
        <v>44473</v>
      </c>
      <c r="J50" s="31" t="s">
        <v>2091</v>
      </c>
      <c r="K50" s="14" t="s">
        <v>10</v>
      </c>
      <c r="L50" s="11"/>
    </row>
    <row r="51" spans="1:12" ht="48">
      <c r="A51" s="9" t="s">
        <v>2030</v>
      </c>
      <c r="B51" s="8" t="s">
        <v>1698</v>
      </c>
      <c r="C51" s="33" t="s">
        <v>1904</v>
      </c>
      <c r="D51" s="34" t="s">
        <v>1905</v>
      </c>
      <c r="E51" s="11">
        <v>44.2</v>
      </c>
      <c r="F51" s="11">
        <v>1669900</v>
      </c>
      <c r="G51" s="11">
        <v>0</v>
      </c>
      <c r="H51" s="11">
        <v>386343.1</v>
      </c>
      <c r="I51" s="92">
        <v>44186</v>
      </c>
      <c r="J51" s="31" t="s">
        <v>2130</v>
      </c>
      <c r="K51" s="14" t="s">
        <v>10</v>
      </c>
      <c r="L51" s="11"/>
    </row>
    <row r="52" spans="1:12" ht="48">
      <c r="A52" s="9" t="s">
        <v>2031</v>
      </c>
      <c r="B52" s="8" t="s">
        <v>1698</v>
      </c>
      <c r="C52" s="33" t="s">
        <v>1906</v>
      </c>
      <c r="D52" s="34" t="s">
        <v>1907</v>
      </c>
      <c r="E52" s="11">
        <v>49.1</v>
      </c>
      <c r="F52" s="11">
        <v>2047600</v>
      </c>
      <c r="G52" s="11">
        <v>0</v>
      </c>
      <c r="H52" s="11">
        <v>414996.64</v>
      </c>
      <c r="I52" s="92">
        <v>44372</v>
      </c>
      <c r="J52" s="31" t="s">
        <v>2092</v>
      </c>
      <c r="K52" s="14" t="s">
        <v>10</v>
      </c>
      <c r="L52" s="11"/>
    </row>
    <row r="53" spans="1:12" ht="48">
      <c r="A53" s="9" t="s">
        <v>2032</v>
      </c>
      <c r="B53" s="8" t="s">
        <v>1698</v>
      </c>
      <c r="C53" s="33" t="s">
        <v>1908</v>
      </c>
      <c r="D53" s="34" t="s">
        <v>1909</v>
      </c>
      <c r="E53" s="11">
        <v>44.1</v>
      </c>
      <c r="F53" s="11">
        <v>1731400</v>
      </c>
      <c r="G53" s="11">
        <v>0</v>
      </c>
      <c r="H53" s="11">
        <v>1758081.98</v>
      </c>
      <c r="I53" s="92">
        <v>44102</v>
      </c>
      <c r="J53" s="31" t="s">
        <v>2131</v>
      </c>
      <c r="K53" s="14" t="s">
        <v>10</v>
      </c>
      <c r="L53" s="11"/>
    </row>
    <row r="54" spans="1:12" ht="48">
      <c r="A54" s="9" t="s">
        <v>2033</v>
      </c>
      <c r="B54" s="8" t="s">
        <v>1698</v>
      </c>
      <c r="C54" s="33" t="s">
        <v>1910</v>
      </c>
      <c r="D54" s="34" t="s">
        <v>1911</v>
      </c>
      <c r="E54" s="11">
        <v>44.2</v>
      </c>
      <c r="F54" s="11">
        <v>1943100</v>
      </c>
      <c r="G54" s="11">
        <v>0</v>
      </c>
      <c r="H54" s="11">
        <v>1762068.56</v>
      </c>
      <c r="I54" s="92">
        <v>44071</v>
      </c>
      <c r="J54" s="31" t="s">
        <v>2093</v>
      </c>
      <c r="K54" s="14" t="s">
        <v>10</v>
      </c>
      <c r="L54" s="11"/>
    </row>
    <row r="55" spans="1:12" ht="48">
      <c r="A55" s="9" t="s">
        <v>2034</v>
      </c>
      <c r="B55" s="8" t="s">
        <v>1698</v>
      </c>
      <c r="C55" s="33" t="s">
        <v>1912</v>
      </c>
      <c r="D55" s="34" t="s">
        <v>1913</v>
      </c>
      <c r="E55" s="11">
        <v>40.3</v>
      </c>
      <c r="F55" s="11">
        <v>1532200</v>
      </c>
      <c r="G55" s="11">
        <v>0</v>
      </c>
      <c r="H55" s="11">
        <v>1578639.66</v>
      </c>
      <c r="I55" s="92">
        <v>44060</v>
      </c>
      <c r="J55" s="31" t="s">
        <v>2094</v>
      </c>
      <c r="K55" s="14" t="s">
        <v>10</v>
      </c>
      <c r="L55" s="11"/>
    </row>
    <row r="56" spans="1:12" ht="48">
      <c r="A56" s="9" t="s">
        <v>2035</v>
      </c>
      <c r="B56" s="8" t="s">
        <v>1698</v>
      </c>
      <c r="C56" s="33" t="s">
        <v>1914</v>
      </c>
      <c r="D56" s="34" t="s">
        <v>1915</v>
      </c>
      <c r="E56" s="11">
        <v>44.6</v>
      </c>
      <c r="F56" s="11">
        <v>1959600</v>
      </c>
      <c r="G56" s="11">
        <v>0</v>
      </c>
      <c r="H56" s="11">
        <v>1847209.8</v>
      </c>
      <c r="I56" s="92">
        <v>44048</v>
      </c>
      <c r="J56" s="31" t="s">
        <v>2095</v>
      </c>
      <c r="K56" s="14" t="s">
        <v>10</v>
      </c>
      <c r="L56" s="11"/>
    </row>
    <row r="57" spans="1:12" ht="48">
      <c r="A57" s="9" t="s">
        <v>2036</v>
      </c>
      <c r="B57" s="8" t="s">
        <v>1698</v>
      </c>
      <c r="C57" s="33" t="s">
        <v>1916</v>
      </c>
      <c r="D57" s="34" t="s">
        <v>1917</v>
      </c>
      <c r="E57" s="11">
        <v>44.1</v>
      </c>
      <c r="F57" s="11">
        <v>1955400</v>
      </c>
      <c r="G57" s="11">
        <v>0</v>
      </c>
      <c r="H57" s="11">
        <v>1767197.25</v>
      </c>
      <c r="I57" s="92">
        <v>44071</v>
      </c>
      <c r="J57" s="31" t="s">
        <v>2096</v>
      </c>
      <c r="K57" s="14" t="s">
        <v>10</v>
      </c>
      <c r="L57" s="11"/>
    </row>
    <row r="58" spans="1:12" ht="48">
      <c r="A58" s="9" t="s">
        <v>2037</v>
      </c>
      <c r="B58" s="8" t="s">
        <v>1698</v>
      </c>
      <c r="C58" s="33" t="s">
        <v>1918</v>
      </c>
      <c r="D58" s="34" t="s">
        <v>1919</v>
      </c>
      <c r="E58" s="11">
        <v>44.2</v>
      </c>
      <c r="F58" s="11">
        <v>1943100</v>
      </c>
      <c r="G58" s="11">
        <v>0</v>
      </c>
      <c r="H58" s="11">
        <v>1731411.24</v>
      </c>
      <c r="I58" s="92">
        <v>44048</v>
      </c>
      <c r="J58" s="31" t="s">
        <v>2097</v>
      </c>
      <c r="K58" s="14" t="s">
        <v>10</v>
      </c>
      <c r="L58" s="11"/>
    </row>
    <row r="59" spans="1:12" ht="48">
      <c r="A59" s="9" t="s">
        <v>2038</v>
      </c>
      <c r="B59" s="8" t="s">
        <v>1698</v>
      </c>
      <c r="C59" s="33" t="s">
        <v>1920</v>
      </c>
      <c r="D59" s="34" t="s">
        <v>1921</v>
      </c>
      <c r="E59" s="11">
        <v>50.1</v>
      </c>
      <c r="F59" s="11">
        <v>2002800</v>
      </c>
      <c r="G59" s="11">
        <v>0</v>
      </c>
      <c r="H59" s="11">
        <v>1962527.22</v>
      </c>
      <c r="I59" s="92">
        <v>44132</v>
      </c>
      <c r="J59" s="31" t="s">
        <v>2098</v>
      </c>
      <c r="K59" s="14" t="s">
        <v>10</v>
      </c>
      <c r="L59" s="11"/>
    </row>
    <row r="60" spans="1:12" ht="48">
      <c r="A60" s="9" t="s">
        <v>2039</v>
      </c>
      <c r="B60" s="8" t="s">
        <v>1698</v>
      </c>
      <c r="C60" s="33" t="s">
        <v>1922</v>
      </c>
      <c r="D60" s="34" t="s">
        <v>1923</v>
      </c>
      <c r="E60" s="11">
        <v>36.1</v>
      </c>
      <c r="F60" s="11">
        <v>1555300</v>
      </c>
      <c r="G60" s="11">
        <v>0</v>
      </c>
      <c r="H60" s="11">
        <v>324242.98</v>
      </c>
      <c r="I60" s="92">
        <v>44543</v>
      </c>
      <c r="J60" s="31" t="s">
        <v>2099</v>
      </c>
      <c r="K60" s="14" t="s">
        <v>10</v>
      </c>
      <c r="L60" s="11"/>
    </row>
    <row r="61" spans="1:12" ht="48">
      <c r="A61" s="9" t="s">
        <v>2040</v>
      </c>
      <c r="B61" s="8" t="s">
        <v>1698</v>
      </c>
      <c r="C61" s="33" t="s">
        <v>1924</v>
      </c>
      <c r="D61" s="34" t="s">
        <v>1925</v>
      </c>
      <c r="E61" s="11">
        <v>44</v>
      </c>
      <c r="F61" s="11">
        <v>1887400</v>
      </c>
      <c r="G61" s="11">
        <v>0</v>
      </c>
      <c r="H61" s="11">
        <v>1763190</v>
      </c>
      <c r="I61" s="92">
        <v>44439</v>
      </c>
      <c r="J61" s="31" t="s">
        <v>2100</v>
      </c>
      <c r="K61" s="14" t="s">
        <v>10</v>
      </c>
      <c r="L61" s="11"/>
    </row>
    <row r="62" spans="1:12" ht="48">
      <c r="A62" s="9" t="s">
        <v>2041</v>
      </c>
      <c r="B62" s="8" t="s">
        <v>1698</v>
      </c>
      <c r="C62" s="33" t="s">
        <v>1926</v>
      </c>
      <c r="D62" s="34" t="s">
        <v>1927</v>
      </c>
      <c r="E62" s="11">
        <v>50.3</v>
      </c>
      <c r="F62" s="11">
        <v>2027100</v>
      </c>
      <c r="G62" s="11">
        <v>0</v>
      </c>
      <c r="H62" s="11">
        <v>2015646.75</v>
      </c>
      <c r="I62" s="92">
        <v>44048</v>
      </c>
      <c r="J62" s="31" t="s">
        <v>2101</v>
      </c>
      <c r="K62" s="14" t="s">
        <v>10</v>
      </c>
      <c r="L62" s="11"/>
    </row>
    <row r="63" spans="1:12" ht="48">
      <c r="A63" s="9" t="s">
        <v>2042</v>
      </c>
      <c r="B63" s="8" t="s">
        <v>1698</v>
      </c>
      <c r="C63" s="33" t="s">
        <v>1928</v>
      </c>
      <c r="D63" s="34" t="s">
        <v>1929</v>
      </c>
      <c r="E63" s="11">
        <v>36.3</v>
      </c>
      <c r="F63" s="11">
        <v>1681800</v>
      </c>
      <c r="G63" s="11">
        <v>0</v>
      </c>
      <c r="H63" s="11">
        <v>1503446.67</v>
      </c>
      <c r="I63" s="92">
        <v>44060</v>
      </c>
      <c r="J63" s="31" t="s">
        <v>2102</v>
      </c>
      <c r="K63" s="14" t="s">
        <v>10</v>
      </c>
      <c r="L63" s="11"/>
    </row>
    <row r="64" spans="1:12" ht="48">
      <c r="A64" s="9" t="s">
        <v>2043</v>
      </c>
      <c r="B64" s="8" t="s">
        <v>1698</v>
      </c>
      <c r="C64" s="33" t="s">
        <v>1930</v>
      </c>
      <c r="D64" s="34" t="s">
        <v>1931</v>
      </c>
      <c r="E64" s="11">
        <v>49.7</v>
      </c>
      <c r="F64" s="11">
        <v>2144800</v>
      </c>
      <c r="G64" s="11">
        <v>0</v>
      </c>
      <c r="H64" s="11">
        <v>2058438.01</v>
      </c>
      <c r="I64" s="92">
        <v>44053</v>
      </c>
      <c r="J64" s="31" t="s">
        <v>2103</v>
      </c>
      <c r="K64" s="14" t="s">
        <v>10</v>
      </c>
      <c r="L64" s="11"/>
    </row>
    <row r="65" spans="1:12" ht="48">
      <c r="A65" s="9" t="s">
        <v>2044</v>
      </c>
      <c r="B65" s="8" t="s">
        <v>1698</v>
      </c>
      <c r="C65" s="33" t="s">
        <v>1932</v>
      </c>
      <c r="D65" s="34" t="s">
        <v>1933</v>
      </c>
      <c r="E65" s="11">
        <v>35.9</v>
      </c>
      <c r="F65" s="11">
        <v>1770700</v>
      </c>
      <c r="G65" s="11">
        <v>0</v>
      </c>
      <c r="H65" s="11">
        <v>1438602.75</v>
      </c>
      <c r="I65" s="92">
        <v>44061</v>
      </c>
      <c r="J65" s="31" t="s">
        <v>2104</v>
      </c>
      <c r="K65" s="14" t="s">
        <v>10</v>
      </c>
      <c r="L65" s="11"/>
    </row>
    <row r="66" spans="1:12" ht="48">
      <c r="A66" s="9" t="s">
        <v>2045</v>
      </c>
      <c r="B66" s="8" t="s">
        <v>1698</v>
      </c>
      <c r="C66" s="33" t="s">
        <v>1934</v>
      </c>
      <c r="D66" s="34" t="s">
        <v>1935</v>
      </c>
      <c r="E66" s="11">
        <v>42.8</v>
      </c>
      <c r="F66" s="11">
        <v>1917200</v>
      </c>
      <c r="G66" s="11">
        <v>0</v>
      </c>
      <c r="H66" s="11">
        <v>1772658.89</v>
      </c>
      <c r="I66" s="92">
        <v>44111</v>
      </c>
      <c r="J66" s="31" t="s">
        <v>2105</v>
      </c>
      <c r="K66" s="14" t="s">
        <v>10</v>
      </c>
      <c r="L66" s="11"/>
    </row>
    <row r="67" spans="1:12" ht="48">
      <c r="A67" s="9" t="s">
        <v>2046</v>
      </c>
      <c r="B67" s="8" t="s">
        <v>1698</v>
      </c>
      <c r="C67" s="33" t="s">
        <v>1936</v>
      </c>
      <c r="D67" s="34" t="s">
        <v>1937</v>
      </c>
      <c r="E67" s="11">
        <v>44.2</v>
      </c>
      <c r="F67" s="11">
        <v>1960500</v>
      </c>
      <c r="G67" s="11">
        <v>0</v>
      </c>
      <c r="H67" s="11">
        <v>1830643.06</v>
      </c>
      <c r="I67" s="92">
        <v>44119</v>
      </c>
      <c r="J67" s="31" t="s">
        <v>2106</v>
      </c>
      <c r="K67" s="14" t="s">
        <v>10</v>
      </c>
      <c r="L67" s="11"/>
    </row>
    <row r="68" spans="1:12" ht="48">
      <c r="A68" s="9" t="s">
        <v>2047</v>
      </c>
      <c r="B68" s="8" t="s">
        <v>1698</v>
      </c>
      <c r="C68" s="33" t="s">
        <v>1938</v>
      </c>
      <c r="D68" s="34" t="s">
        <v>1939</v>
      </c>
      <c r="E68" s="11">
        <v>40.7</v>
      </c>
      <c r="F68" s="11">
        <v>1813900</v>
      </c>
      <c r="G68" s="11">
        <v>0</v>
      </c>
      <c r="H68" s="11">
        <v>1685682.63</v>
      </c>
      <c r="I68" s="92">
        <v>44048</v>
      </c>
      <c r="J68" s="31" t="s">
        <v>2107</v>
      </c>
      <c r="K68" s="14" t="s">
        <v>10</v>
      </c>
      <c r="L68" s="11"/>
    </row>
    <row r="69" spans="1:12" ht="48">
      <c r="A69" s="9" t="s">
        <v>2048</v>
      </c>
      <c r="B69" s="8" t="s">
        <v>1698</v>
      </c>
      <c r="C69" s="33" t="s">
        <v>1940</v>
      </c>
      <c r="D69" s="34" t="s">
        <v>1941</v>
      </c>
      <c r="E69" s="11">
        <v>44.2</v>
      </c>
      <c r="F69" s="11">
        <v>500000</v>
      </c>
      <c r="G69" s="11">
        <v>0</v>
      </c>
      <c r="H69" s="11">
        <v>382239.83</v>
      </c>
      <c r="I69" s="92">
        <v>44473</v>
      </c>
      <c r="J69" s="31" t="s">
        <v>2108</v>
      </c>
      <c r="K69" s="14" t="s">
        <v>10</v>
      </c>
      <c r="L69" s="11"/>
    </row>
    <row r="70" spans="1:12" ht="48">
      <c r="A70" s="9" t="s">
        <v>2049</v>
      </c>
      <c r="B70" s="8" t="s">
        <v>1698</v>
      </c>
      <c r="C70" s="33" t="s">
        <v>1942</v>
      </c>
      <c r="D70" s="34" t="s">
        <v>1943</v>
      </c>
      <c r="E70" s="11">
        <v>44.2</v>
      </c>
      <c r="F70" s="11">
        <v>1976300</v>
      </c>
      <c r="G70" s="11">
        <v>0</v>
      </c>
      <c r="H70" s="11">
        <v>1830643.06</v>
      </c>
      <c r="I70" s="92">
        <v>44119</v>
      </c>
      <c r="J70" s="31" t="s">
        <v>2109</v>
      </c>
      <c r="K70" s="14" t="s">
        <v>10</v>
      </c>
      <c r="L70" s="11"/>
    </row>
    <row r="71" spans="1:12" ht="48">
      <c r="A71" s="9" t="s">
        <v>2050</v>
      </c>
      <c r="B71" s="8" t="s">
        <v>1698</v>
      </c>
      <c r="C71" s="33" t="s">
        <v>1944</v>
      </c>
      <c r="D71" s="34" t="s">
        <v>1945</v>
      </c>
      <c r="E71" s="11">
        <v>40.5</v>
      </c>
      <c r="F71" s="11">
        <v>800000</v>
      </c>
      <c r="G71" s="11">
        <v>0</v>
      </c>
      <c r="H71" s="11">
        <v>356355.05</v>
      </c>
      <c r="I71" s="92">
        <v>44392</v>
      </c>
      <c r="J71" s="31" t="s">
        <v>2110</v>
      </c>
      <c r="K71" s="14" t="s">
        <v>10</v>
      </c>
      <c r="L71" s="11"/>
    </row>
    <row r="72" spans="1:12" ht="48">
      <c r="A72" s="9" t="s">
        <v>2051</v>
      </c>
      <c r="B72" s="8" t="s">
        <v>1698</v>
      </c>
      <c r="C72" s="33" t="s">
        <v>1946</v>
      </c>
      <c r="D72" s="34" t="s">
        <v>1947</v>
      </c>
      <c r="E72" s="11">
        <v>44.1</v>
      </c>
      <c r="F72" s="11">
        <v>1972100</v>
      </c>
      <c r="G72" s="11">
        <v>0</v>
      </c>
      <c r="H72" s="11">
        <v>1727494.02</v>
      </c>
      <c r="I72" s="92">
        <v>44068</v>
      </c>
      <c r="J72" s="31" t="s">
        <v>2111</v>
      </c>
      <c r="K72" s="14" t="s">
        <v>10</v>
      </c>
      <c r="L72" s="11"/>
    </row>
    <row r="73" spans="1:12" ht="48">
      <c r="A73" s="9" t="s">
        <v>2052</v>
      </c>
      <c r="B73" s="8" t="s">
        <v>1698</v>
      </c>
      <c r="C73" s="33" t="s">
        <v>1948</v>
      </c>
      <c r="D73" s="34" t="s">
        <v>1949</v>
      </c>
      <c r="E73" s="11">
        <v>43.5</v>
      </c>
      <c r="F73" s="11">
        <v>1993600</v>
      </c>
      <c r="G73" s="11">
        <v>0</v>
      </c>
      <c r="H73" s="11">
        <v>1801650.97</v>
      </c>
      <c r="I73" s="92">
        <v>44069</v>
      </c>
      <c r="J73" s="31" t="s">
        <v>2112</v>
      </c>
      <c r="K73" s="14" t="s">
        <v>10</v>
      </c>
      <c r="L73" s="11"/>
    </row>
    <row r="74" spans="1:12" ht="48">
      <c r="A74" s="9" t="s">
        <v>2053</v>
      </c>
      <c r="B74" s="8" t="s">
        <v>1698</v>
      </c>
      <c r="C74" s="33" t="s">
        <v>1950</v>
      </c>
      <c r="D74" s="34" t="s">
        <v>1951</v>
      </c>
      <c r="E74" s="11">
        <v>50.7</v>
      </c>
      <c r="F74" s="11">
        <v>2118000</v>
      </c>
      <c r="G74" s="11">
        <v>0</v>
      </c>
      <c r="H74" s="11">
        <v>425325.85</v>
      </c>
      <c r="I74" s="92">
        <v>44558</v>
      </c>
      <c r="J74" s="31" t="s">
        <v>2113</v>
      </c>
      <c r="K74" s="14" t="s">
        <v>10</v>
      </c>
      <c r="L74" s="11"/>
    </row>
    <row r="75" spans="1:12" ht="48">
      <c r="A75" s="9" t="s">
        <v>2054</v>
      </c>
      <c r="B75" s="8" t="s">
        <v>1698</v>
      </c>
      <c r="C75" s="33" t="s">
        <v>1952</v>
      </c>
      <c r="D75" s="34" t="s">
        <v>1953</v>
      </c>
      <c r="E75" s="11">
        <v>35.7</v>
      </c>
      <c r="F75" s="11">
        <v>1604600</v>
      </c>
      <c r="G75" s="11">
        <v>0</v>
      </c>
      <c r="H75" s="11">
        <v>322748.18</v>
      </c>
      <c r="I75" s="92">
        <v>44071</v>
      </c>
      <c r="J75" s="31" t="s">
        <v>2114</v>
      </c>
      <c r="K75" s="14" t="s">
        <v>10</v>
      </c>
      <c r="L75" s="11"/>
    </row>
    <row r="76" spans="1:12" ht="48">
      <c r="A76" s="9" t="s">
        <v>2055</v>
      </c>
      <c r="B76" s="8" t="s">
        <v>1698</v>
      </c>
      <c r="C76" s="33" t="s">
        <v>1954</v>
      </c>
      <c r="D76" s="34" t="s">
        <v>1955</v>
      </c>
      <c r="E76" s="11">
        <v>44.4</v>
      </c>
      <c r="F76" s="11">
        <v>1984800</v>
      </c>
      <c r="G76" s="11">
        <v>0</v>
      </c>
      <c r="H76" s="11">
        <v>1838926.51</v>
      </c>
      <c r="I76" s="92">
        <v>44048</v>
      </c>
      <c r="J76" s="31" t="s">
        <v>2115</v>
      </c>
      <c r="K76" s="14" t="s">
        <v>10</v>
      </c>
      <c r="L76" s="11"/>
    </row>
    <row r="77" spans="1:12" ht="48">
      <c r="A77" s="9" t="s">
        <v>2056</v>
      </c>
      <c r="B77" s="8" t="s">
        <v>1698</v>
      </c>
      <c r="C77" s="33" t="s">
        <v>1956</v>
      </c>
      <c r="D77" s="34" t="s">
        <v>1957</v>
      </c>
      <c r="E77" s="11">
        <v>36</v>
      </c>
      <c r="F77" s="11">
        <v>1682300</v>
      </c>
      <c r="G77" s="11">
        <v>0</v>
      </c>
      <c r="H77" s="11">
        <v>1491021.49</v>
      </c>
      <c r="I77" s="92">
        <v>44048</v>
      </c>
      <c r="J77" s="31" t="s">
        <v>2116</v>
      </c>
      <c r="K77" s="14" t="s">
        <v>10</v>
      </c>
      <c r="L77" s="11"/>
    </row>
    <row r="78" spans="1:12" ht="48">
      <c r="A78" s="9" t="s">
        <v>2057</v>
      </c>
      <c r="B78" s="8" t="s">
        <v>1698</v>
      </c>
      <c r="C78" s="33" t="s">
        <v>1958</v>
      </c>
      <c r="D78" s="34" t="s">
        <v>1959</v>
      </c>
      <c r="E78" s="11">
        <v>50</v>
      </c>
      <c r="F78" s="11">
        <v>2067100</v>
      </c>
      <c r="G78" s="11">
        <v>0</v>
      </c>
      <c r="H78" s="11">
        <v>2070863.19</v>
      </c>
      <c r="I78" s="92">
        <v>44049</v>
      </c>
      <c r="J78" s="31" t="s">
        <v>2117</v>
      </c>
      <c r="K78" s="14" t="s">
        <v>10</v>
      </c>
      <c r="L78" s="11"/>
    </row>
    <row r="79" spans="1:12" ht="48">
      <c r="A79" s="9" t="s">
        <v>2058</v>
      </c>
      <c r="B79" s="8" t="s">
        <v>1698</v>
      </c>
      <c r="C79" s="33" t="s">
        <v>1960</v>
      </c>
      <c r="D79" s="34" t="s">
        <v>1961</v>
      </c>
      <c r="E79" s="11">
        <v>50.5</v>
      </c>
      <c r="F79" s="11">
        <v>2103400</v>
      </c>
      <c r="G79" s="11">
        <v>0</v>
      </c>
      <c r="H79" s="11">
        <v>2023661.25</v>
      </c>
      <c r="I79" s="92">
        <v>44048</v>
      </c>
      <c r="J79" s="31" t="s">
        <v>2118</v>
      </c>
      <c r="K79" s="14" t="s">
        <v>10</v>
      </c>
      <c r="L79" s="11"/>
    </row>
    <row r="80" spans="1:12" ht="48">
      <c r="A80" s="9" t="s">
        <v>2059</v>
      </c>
      <c r="B80" s="8" t="s">
        <v>1698</v>
      </c>
      <c r="C80" s="33" t="s">
        <v>1962</v>
      </c>
      <c r="D80" s="34" t="s">
        <v>1963</v>
      </c>
      <c r="E80" s="11">
        <v>43.6</v>
      </c>
      <c r="F80" s="11">
        <v>1930600</v>
      </c>
      <c r="G80" s="11">
        <v>0</v>
      </c>
      <c r="H80" s="11">
        <v>1747161</v>
      </c>
      <c r="I80" s="92">
        <v>44071</v>
      </c>
      <c r="J80" s="31" t="s">
        <v>2119</v>
      </c>
      <c r="K80" s="14" t="s">
        <v>10</v>
      </c>
      <c r="L80" s="11"/>
    </row>
    <row r="81" spans="1:12" ht="48">
      <c r="A81" s="9" t="s">
        <v>2060</v>
      </c>
      <c r="B81" s="8" t="s">
        <v>1698</v>
      </c>
      <c r="C81" s="33" t="s">
        <v>1964</v>
      </c>
      <c r="D81" s="34" t="s">
        <v>1965</v>
      </c>
      <c r="E81" s="11">
        <v>44.2</v>
      </c>
      <c r="F81" s="11">
        <v>1939800</v>
      </c>
      <c r="G81" s="11">
        <v>0</v>
      </c>
      <c r="H81" s="11">
        <v>1685017.51</v>
      </c>
      <c r="I81" s="92">
        <v>44077</v>
      </c>
      <c r="J81" s="31" t="s">
        <v>2120</v>
      </c>
      <c r="K81" s="14" t="s">
        <v>10</v>
      </c>
      <c r="L81" s="11"/>
    </row>
    <row r="82" spans="1:12" ht="48">
      <c r="A82" s="9" t="s">
        <v>2061</v>
      </c>
      <c r="B82" s="8" t="s">
        <v>1698</v>
      </c>
      <c r="C82" s="33" t="s">
        <v>1966</v>
      </c>
      <c r="D82" s="34" t="s">
        <v>1967</v>
      </c>
      <c r="E82" s="11">
        <v>40.9</v>
      </c>
      <c r="F82" s="11">
        <v>1609000</v>
      </c>
      <c r="G82" s="11">
        <v>0</v>
      </c>
      <c r="H82" s="11">
        <v>1602142.98</v>
      </c>
      <c r="I82" s="92">
        <v>44048</v>
      </c>
      <c r="J82" s="31" t="s">
        <v>2121</v>
      </c>
      <c r="K82" s="14" t="s">
        <v>10</v>
      </c>
      <c r="L82" s="11"/>
    </row>
    <row r="83" spans="1:12" ht="48">
      <c r="A83" s="9" t="s">
        <v>2062</v>
      </c>
      <c r="B83" s="8" t="s">
        <v>1698</v>
      </c>
      <c r="C83" s="33" t="s">
        <v>1968</v>
      </c>
      <c r="D83" s="34" t="s">
        <v>1969</v>
      </c>
      <c r="E83" s="11">
        <v>44.7</v>
      </c>
      <c r="F83" s="11">
        <v>1960500</v>
      </c>
      <c r="G83" s="11">
        <v>0</v>
      </c>
      <c r="H83" s="11">
        <v>400232.35</v>
      </c>
      <c r="I83" s="92">
        <v>44341</v>
      </c>
      <c r="J83" s="31" t="s">
        <v>2122</v>
      </c>
      <c r="K83" s="14" t="s">
        <v>10</v>
      </c>
      <c r="L83" s="11"/>
    </row>
    <row r="84" spans="1:12" ht="48">
      <c r="A84" s="9" t="s">
        <v>2063</v>
      </c>
      <c r="B84" s="8" t="s">
        <v>1698</v>
      </c>
      <c r="C84" s="33" t="s">
        <v>1970</v>
      </c>
      <c r="D84" s="34" t="s">
        <v>1971</v>
      </c>
      <c r="E84" s="11">
        <v>44.3</v>
      </c>
      <c r="F84" s="11">
        <v>1747300</v>
      </c>
      <c r="G84" s="11">
        <v>0</v>
      </c>
      <c r="H84" s="11">
        <v>402402.55</v>
      </c>
      <c r="I84" s="92">
        <v>44110</v>
      </c>
      <c r="J84" s="31" t="s">
        <v>2123</v>
      </c>
      <c r="K84" s="14" t="s">
        <v>10</v>
      </c>
      <c r="L84" s="11"/>
    </row>
    <row r="85" spans="1:12" ht="48">
      <c r="A85" s="9" t="s">
        <v>2064</v>
      </c>
      <c r="B85" s="8" t="s">
        <v>1698</v>
      </c>
      <c r="C85" s="33" t="s">
        <v>1972</v>
      </c>
      <c r="D85" s="34" t="s">
        <v>1973</v>
      </c>
      <c r="E85" s="11">
        <v>44.7</v>
      </c>
      <c r="F85" s="11">
        <v>1976500</v>
      </c>
      <c r="G85" s="11">
        <v>0</v>
      </c>
      <c r="H85" s="11">
        <v>1851351.69</v>
      </c>
      <c r="I85" s="92">
        <v>44048</v>
      </c>
      <c r="J85" s="31" t="s">
        <v>2124</v>
      </c>
      <c r="K85" s="14" t="s">
        <v>10</v>
      </c>
      <c r="L85" s="11"/>
    </row>
    <row r="86" spans="1:12" ht="48">
      <c r="A86" s="9" t="s">
        <v>2065</v>
      </c>
      <c r="B86" s="8" t="s">
        <v>1698</v>
      </c>
      <c r="C86" s="33" t="s">
        <v>1974</v>
      </c>
      <c r="D86" s="34" t="s">
        <v>1975</v>
      </c>
      <c r="E86" s="11">
        <v>50.5</v>
      </c>
      <c r="F86" s="11">
        <v>2086500</v>
      </c>
      <c r="G86" s="11">
        <v>0</v>
      </c>
      <c r="H86" s="11">
        <v>2091571.82</v>
      </c>
      <c r="I86" s="92">
        <v>44048</v>
      </c>
      <c r="J86" s="31" t="s">
        <v>2125</v>
      </c>
      <c r="K86" s="14" t="s">
        <v>10</v>
      </c>
      <c r="L86" s="11"/>
    </row>
    <row r="87" spans="1:12" ht="48">
      <c r="A87" s="9" t="s">
        <v>2066</v>
      </c>
      <c r="B87" s="8" t="s">
        <v>1698</v>
      </c>
      <c r="C87" s="33" t="s">
        <v>1976</v>
      </c>
      <c r="D87" s="34" t="s">
        <v>1977</v>
      </c>
      <c r="E87" s="11">
        <v>35.6</v>
      </c>
      <c r="F87" s="11">
        <v>1583800</v>
      </c>
      <c r="G87" s="11">
        <v>0</v>
      </c>
      <c r="H87" s="11">
        <v>1394530.32</v>
      </c>
      <c r="I87" s="92">
        <v>44049</v>
      </c>
      <c r="J87" s="31" t="s">
        <v>2126</v>
      </c>
      <c r="K87" s="14" t="s">
        <v>10</v>
      </c>
      <c r="L87" s="11"/>
    </row>
    <row r="88" spans="1:12" ht="48">
      <c r="A88" s="9" t="s">
        <v>2067</v>
      </c>
      <c r="B88" s="8" t="s">
        <v>1698</v>
      </c>
      <c r="C88" s="33" t="s">
        <v>1978</v>
      </c>
      <c r="D88" s="34" t="s">
        <v>1979</v>
      </c>
      <c r="E88" s="11">
        <v>50.1</v>
      </c>
      <c r="F88" s="11">
        <v>2087700</v>
      </c>
      <c r="G88" s="11">
        <v>0</v>
      </c>
      <c r="H88" s="11">
        <v>2007632.25</v>
      </c>
      <c r="I88" s="92">
        <v>44049</v>
      </c>
      <c r="J88" s="31" t="s">
        <v>2127</v>
      </c>
      <c r="K88" s="14" t="s">
        <v>10</v>
      </c>
      <c r="L88" s="11"/>
    </row>
    <row r="89" spans="1:12" ht="48">
      <c r="A89" s="9" t="s">
        <v>2068</v>
      </c>
      <c r="B89" s="8" t="s">
        <v>1698</v>
      </c>
      <c r="C89" s="33" t="s">
        <v>1980</v>
      </c>
      <c r="D89" s="34" t="s">
        <v>1981</v>
      </c>
      <c r="E89" s="11">
        <v>35.6</v>
      </c>
      <c r="F89" s="11">
        <v>1596500</v>
      </c>
      <c r="G89" s="11">
        <v>0</v>
      </c>
      <c r="H89" s="11">
        <v>337406.12</v>
      </c>
      <c r="I89" s="92">
        <v>44396</v>
      </c>
      <c r="J89" s="31" t="s">
        <v>2128</v>
      </c>
      <c r="K89" s="14" t="s">
        <v>10</v>
      </c>
      <c r="L89" s="11"/>
    </row>
    <row r="90" spans="1:12" ht="48">
      <c r="A90" s="9" t="s">
        <v>2135</v>
      </c>
      <c r="B90" s="8" t="s">
        <v>1698</v>
      </c>
      <c r="C90" s="33" t="s">
        <v>2132</v>
      </c>
      <c r="D90" s="8" t="s">
        <v>2133</v>
      </c>
      <c r="E90" s="34">
        <v>32.2</v>
      </c>
      <c r="F90" s="11">
        <v>1503800</v>
      </c>
      <c r="G90" s="11">
        <v>0</v>
      </c>
      <c r="H90" s="11">
        <v>303699.77</v>
      </c>
      <c r="I90" s="12">
        <v>44609</v>
      </c>
      <c r="J90" s="31" t="s">
        <v>2134</v>
      </c>
      <c r="K90" s="14" t="s">
        <v>10</v>
      </c>
      <c r="L90" s="14"/>
    </row>
    <row r="91" spans="1:12" ht="48">
      <c r="A91" s="9" t="s">
        <v>2173</v>
      </c>
      <c r="B91" s="8" t="s">
        <v>1698</v>
      </c>
      <c r="C91" s="33" t="s">
        <v>2182</v>
      </c>
      <c r="D91" s="8" t="s">
        <v>2183</v>
      </c>
      <c r="E91" s="34">
        <v>67.1</v>
      </c>
      <c r="F91" s="11">
        <v>825643.36</v>
      </c>
      <c r="G91" s="11">
        <v>0</v>
      </c>
      <c r="H91" s="11">
        <v>825643.36</v>
      </c>
      <c r="I91" s="12">
        <v>44624</v>
      </c>
      <c r="J91" s="31" t="s">
        <v>2184</v>
      </c>
      <c r="K91" s="14" t="s">
        <v>10</v>
      </c>
      <c r="L91" s="14"/>
    </row>
    <row r="92" spans="1:12" ht="48">
      <c r="A92" s="9" t="s">
        <v>2174</v>
      </c>
      <c r="B92" s="8" t="s">
        <v>1698</v>
      </c>
      <c r="C92" s="33" t="s">
        <v>2185</v>
      </c>
      <c r="D92" s="8" t="s">
        <v>2186</v>
      </c>
      <c r="E92" s="34">
        <v>35.9</v>
      </c>
      <c r="F92" s="11">
        <v>1</v>
      </c>
      <c r="G92" s="11">
        <v>0</v>
      </c>
      <c r="H92" s="11">
        <v>0</v>
      </c>
      <c r="I92" s="12">
        <v>44657</v>
      </c>
      <c r="J92" s="31" t="s">
        <v>2187</v>
      </c>
      <c r="K92" s="14" t="s">
        <v>10</v>
      </c>
      <c r="L92" s="14"/>
    </row>
    <row r="93" spans="1:12" ht="48">
      <c r="A93" s="9" t="s">
        <v>2175</v>
      </c>
      <c r="B93" s="8" t="s">
        <v>1698</v>
      </c>
      <c r="C93" s="33" t="s">
        <v>2188</v>
      </c>
      <c r="D93" s="8" t="s">
        <v>2189</v>
      </c>
      <c r="E93" s="34">
        <v>86.7</v>
      </c>
      <c r="F93" s="11">
        <v>1</v>
      </c>
      <c r="G93" s="11">
        <v>0</v>
      </c>
      <c r="H93" s="11">
        <v>0</v>
      </c>
      <c r="I93" s="12">
        <v>44642</v>
      </c>
      <c r="J93" s="31" t="s">
        <v>2190</v>
      </c>
      <c r="K93" s="14" t="s">
        <v>10</v>
      </c>
      <c r="L93" s="14"/>
    </row>
    <row r="94" spans="1:12" ht="48">
      <c r="A94" s="9" t="s">
        <v>2176</v>
      </c>
      <c r="B94" s="8" t="s">
        <v>1698</v>
      </c>
      <c r="C94" s="33" t="s">
        <v>2191</v>
      </c>
      <c r="D94" s="8" t="s">
        <v>2192</v>
      </c>
      <c r="E94" s="34">
        <v>93.9</v>
      </c>
      <c r="F94" s="11">
        <v>2687574.81</v>
      </c>
      <c r="G94" s="11">
        <v>0</v>
      </c>
      <c r="H94" s="11">
        <v>2687574.81</v>
      </c>
      <c r="I94" s="12">
        <v>44625</v>
      </c>
      <c r="J94" s="31" t="s">
        <v>2193</v>
      </c>
      <c r="K94" s="14" t="s">
        <v>10</v>
      </c>
      <c r="L94" s="14"/>
    </row>
    <row r="95" spans="1:12" ht="48">
      <c r="A95" s="9" t="s">
        <v>2177</v>
      </c>
      <c r="B95" s="8" t="s">
        <v>1698</v>
      </c>
      <c r="C95" s="33" t="s">
        <v>2194</v>
      </c>
      <c r="D95" s="8" t="s">
        <v>2195</v>
      </c>
      <c r="E95" s="34">
        <v>68.7</v>
      </c>
      <c r="F95" s="11">
        <v>2212217.63</v>
      </c>
      <c r="G95" s="11">
        <v>0</v>
      </c>
      <c r="H95" s="11">
        <v>2212217.63</v>
      </c>
      <c r="I95" s="12">
        <v>44638</v>
      </c>
      <c r="J95" s="31" t="s">
        <v>2196</v>
      </c>
      <c r="K95" s="14" t="s">
        <v>10</v>
      </c>
      <c r="L95" s="14"/>
    </row>
    <row r="96" spans="1:12" ht="48">
      <c r="A96" s="9" t="s">
        <v>2178</v>
      </c>
      <c r="B96" s="8" t="s">
        <v>1698</v>
      </c>
      <c r="C96" s="33" t="s">
        <v>2197</v>
      </c>
      <c r="D96" s="8" t="s">
        <v>2198</v>
      </c>
      <c r="E96" s="34">
        <v>35.9</v>
      </c>
      <c r="F96" s="11">
        <v>1</v>
      </c>
      <c r="G96" s="11">
        <v>0</v>
      </c>
      <c r="H96" s="11">
        <v>0</v>
      </c>
      <c r="I96" s="12">
        <v>44642</v>
      </c>
      <c r="J96" s="31" t="s">
        <v>2199</v>
      </c>
      <c r="K96" s="14" t="s">
        <v>10</v>
      </c>
      <c r="L96" s="14"/>
    </row>
    <row r="97" spans="1:12" ht="48">
      <c r="A97" s="9" t="s">
        <v>2179</v>
      </c>
      <c r="B97" s="8" t="s">
        <v>1698</v>
      </c>
      <c r="C97" s="33" t="s">
        <v>2200</v>
      </c>
      <c r="D97" s="8" t="s">
        <v>2201</v>
      </c>
      <c r="E97" s="34">
        <v>52.4</v>
      </c>
      <c r="F97" s="11">
        <v>1</v>
      </c>
      <c r="G97" s="11">
        <v>0</v>
      </c>
      <c r="H97" s="11">
        <v>0</v>
      </c>
      <c r="I97" s="12">
        <v>44642</v>
      </c>
      <c r="J97" s="31" t="s">
        <v>2202</v>
      </c>
      <c r="K97" s="14" t="s">
        <v>10</v>
      </c>
      <c r="L97" s="14"/>
    </row>
    <row r="98" spans="1:12" ht="48">
      <c r="A98" s="9" t="s">
        <v>2180</v>
      </c>
      <c r="B98" s="8" t="s">
        <v>1698</v>
      </c>
      <c r="C98" s="33" t="s">
        <v>2203</v>
      </c>
      <c r="D98" s="8" t="s">
        <v>2204</v>
      </c>
      <c r="E98" s="34">
        <v>39.7</v>
      </c>
      <c r="F98" s="11">
        <v>1</v>
      </c>
      <c r="G98" s="11">
        <v>0</v>
      </c>
      <c r="H98" s="11">
        <v>0</v>
      </c>
      <c r="I98" s="12">
        <v>44657</v>
      </c>
      <c r="J98" s="31" t="s">
        <v>2205</v>
      </c>
      <c r="K98" s="14" t="s">
        <v>10</v>
      </c>
      <c r="L98" s="14"/>
    </row>
    <row r="99" spans="1:12" ht="48">
      <c r="A99" s="9" t="s">
        <v>2181</v>
      </c>
      <c r="B99" s="8" t="s">
        <v>1698</v>
      </c>
      <c r="C99" s="33" t="s">
        <v>2210</v>
      </c>
      <c r="D99" s="8" t="s">
        <v>2211</v>
      </c>
      <c r="E99" s="34">
        <v>53.3</v>
      </c>
      <c r="F99" s="11">
        <v>1</v>
      </c>
      <c r="G99" s="11">
        <v>0</v>
      </c>
      <c r="H99" s="11">
        <v>0</v>
      </c>
      <c r="I99" s="12">
        <v>44658</v>
      </c>
      <c r="J99" s="31" t="s">
        <v>2212</v>
      </c>
      <c r="K99" s="14" t="s">
        <v>10</v>
      </c>
      <c r="L99" s="14"/>
    </row>
    <row r="100" spans="1:12" ht="48">
      <c r="A100" s="9" t="s">
        <v>2206</v>
      </c>
      <c r="B100" s="8" t="s">
        <v>1698</v>
      </c>
      <c r="C100" s="33" t="s">
        <v>2213</v>
      </c>
      <c r="D100" s="8" t="s">
        <v>2214</v>
      </c>
      <c r="E100" s="34">
        <v>39.5</v>
      </c>
      <c r="F100" s="11">
        <v>1</v>
      </c>
      <c r="G100" s="11">
        <v>0</v>
      </c>
      <c r="H100" s="11">
        <v>0</v>
      </c>
      <c r="I100" s="12">
        <v>44631</v>
      </c>
      <c r="J100" s="31" t="s">
        <v>2215</v>
      </c>
      <c r="K100" s="14" t="s">
        <v>10</v>
      </c>
      <c r="L100" s="14"/>
    </row>
    <row r="101" spans="1:12" ht="48">
      <c r="A101" s="9" t="s">
        <v>2207</v>
      </c>
      <c r="B101" s="8" t="s">
        <v>1698</v>
      </c>
      <c r="C101" s="33" t="s">
        <v>2216</v>
      </c>
      <c r="D101" s="8" t="s">
        <v>2217</v>
      </c>
      <c r="E101" s="34">
        <v>39.9</v>
      </c>
      <c r="F101" s="11">
        <v>1</v>
      </c>
      <c r="G101" s="11">
        <v>0</v>
      </c>
      <c r="H101" s="11">
        <v>0</v>
      </c>
      <c r="I101" s="12">
        <v>44641</v>
      </c>
      <c r="J101" s="31" t="s">
        <v>2218</v>
      </c>
      <c r="K101" s="14" t="s">
        <v>10</v>
      </c>
      <c r="L101" s="14"/>
    </row>
    <row r="102" spans="1:12" ht="48">
      <c r="A102" s="9" t="s">
        <v>2208</v>
      </c>
      <c r="B102" s="8" t="s">
        <v>1698</v>
      </c>
      <c r="C102" s="33" t="s">
        <v>2219</v>
      </c>
      <c r="D102" s="8" t="s">
        <v>2220</v>
      </c>
      <c r="E102" s="122">
        <v>28</v>
      </c>
      <c r="F102" s="11">
        <v>1090642.84</v>
      </c>
      <c r="G102" s="11">
        <v>0</v>
      </c>
      <c r="H102" s="11">
        <v>1090642.84</v>
      </c>
      <c r="I102" s="12">
        <v>44637</v>
      </c>
      <c r="J102" s="31" t="s">
        <v>2221</v>
      </c>
      <c r="K102" s="14" t="s">
        <v>10</v>
      </c>
      <c r="L102" s="14"/>
    </row>
    <row r="103" spans="1:12" ht="48">
      <c r="A103" s="9" t="s">
        <v>2209</v>
      </c>
      <c r="B103" s="8" t="s">
        <v>1698</v>
      </c>
      <c r="C103" s="33" t="s">
        <v>2222</v>
      </c>
      <c r="D103" s="8" t="s">
        <v>2223</v>
      </c>
      <c r="E103" s="122">
        <v>28</v>
      </c>
      <c r="F103" s="11">
        <v>1</v>
      </c>
      <c r="G103" s="11">
        <v>0</v>
      </c>
      <c r="H103" s="11">
        <v>0</v>
      </c>
      <c r="I103" s="12">
        <v>44657</v>
      </c>
      <c r="J103" s="31" t="s">
        <v>2224</v>
      </c>
      <c r="K103" s="14" t="s">
        <v>10</v>
      </c>
      <c r="L103" s="14"/>
    </row>
    <row r="104" spans="1:12" ht="48">
      <c r="A104" s="9" t="s">
        <v>2225</v>
      </c>
      <c r="B104" s="8" t="s">
        <v>1698</v>
      </c>
      <c r="C104" s="33" t="s">
        <v>2236</v>
      </c>
      <c r="D104" s="8" t="s">
        <v>2237</v>
      </c>
      <c r="E104" s="122">
        <v>48.9</v>
      </c>
      <c r="F104" s="11">
        <v>1</v>
      </c>
      <c r="G104" s="11">
        <v>0</v>
      </c>
      <c r="H104" s="11">
        <v>0</v>
      </c>
      <c r="I104" s="12">
        <v>44642</v>
      </c>
      <c r="J104" s="31" t="s">
        <v>2238</v>
      </c>
      <c r="K104" s="14" t="s">
        <v>10</v>
      </c>
      <c r="L104" s="14"/>
    </row>
    <row r="105" spans="1:12" ht="48">
      <c r="A105" s="9" t="s">
        <v>2226</v>
      </c>
      <c r="B105" s="8" t="s">
        <v>1698</v>
      </c>
      <c r="C105" s="33" t="s">
        <v>2239</v>
      </c>
      <c r="D105" s="8" t="s">
        <v>2240</v>
      </c>
      <c r="E105" s="122">
        <v>23.4</v>
      </c>
      <c r="F105" s="11">
        <v>1</v>
      </c>
      <c r="G105" s="11">
        <v>0</v>
      </c>
      <c r="H105" s="11">
        <v>0</v>
      </c>
      <c r="I105" s="12">
        <v>44657</v>
      </c>
      <c r="J105" s="31" t="s">
        <v>2241</v>
      </c>
      <c r="K105" s="14" t="s">
        <v>10</v>
      </c>
      <c r="L105" s="14"/>
    </row>
    <row r="106" spans="1:12" ht="48">
      <c r="A106" s="9" t="s">
        <v>2227</v>
      </c>
      <c r="B106" s="8" t="s">
        <v>1698</v>
      </c>
      <c r="C106" s="33" t="s">
        <v>2242</v>
      </c>
      <c r="D106" s="8" t="s">
        <v>2243</v>
      </c>
      <c r="E106" s="122">
        <v>45.6</v>
      </c>
      <c r="F106" s="11">
        <v>1</v>
      </c>
      <c r="G106" s="11">
        <v>0</v>
      </c>
      <c r="H106" s="11">
        <v>0</v>
      </c>
      <c r="I106" s="12">
        <v>44641</v>
      </c>
      <c r="J106" s="31" t="s">
        <v>2244</v>
      </c>
      <c r="K106" s="14" t="s">
        <v>10</v>
      </c>
      <c r="L106" s="14"/>
    </row>
    <row r="107" spans="1:12" ht="48">
      <c r="A107" s="9" t="s">
        <v>2228</v>
      </c>
      <c r="B107" s="8" t="s">
        <v>1698</v>
      </c>
      <c r="C107" s="33" t="s">
        <v>1737</v>
      </c>
      <c r="D107" s="8" t="s">
        <v>2245</v>
      </c>
      <c r="E107" s="122">
        <v>57.6</v>
      </c>
      <c r="F107" s="11">
        <v>1880532.29</v>
      </c>
      <c r="G107" s="11">
        <v>0</v>
      </c>
      <c r="H107" s="11">
        <v>1880532.29</v>
      </c>
      <c r="I107" s="12">
        <v>44629</v>
      </c>
      <c r="J107" s="31" t="s">
        <v>2246</v>
      </c>
      <c r="K107" s="14" t="s">
        <v>10</v>
      </c>
      <c r="L107" s="14"/>
    </row>
    <row r="108" spans="1:12" ht="48">
      <c r="A108" s="9" t="s">
        <v>2229</v>
      </c>
      <c r="B108" s="8" t="s">
        <v>1698</v>
      </c>
      <c r="C108" s="33" t="s">
        <v>2247</v>
      </c>
      <c r="D108" s="8" t="s">
        <v>2248</v>
      </c>
      <c r="E108" s="122">
        <v>43.8</v>
      </c>
      <c r="F108" s="11">
        <v>1525307.41</v>
      </c>
      <c r="G108" s="11">
        <v>0</v>
      </c>
      <c r="H108" s="11">
        <v>1525307.41</v>
      </c>
      <c r="I108" s="12">
        <v>44629</v>
      </c>
      <c r="J108" s="31" t="s">
        <v>2249</v>
      </c>
      <c r="K108" s="14" t="s">
        <v>10</v>
      </c>
      <c r="L108" s="14"/>
    </row>
    <row r="109" spans="1:12" ht="48">
      <c r="A109" s="9" t="s">
        <v>2230</v>
      </c>
      <c r="B109" s="8" t="s">
        <v>1698</v>
      </c>
      <c r="C109" s="33" t="s">
        <v>2250</v>
      </c>
      <c r="D109" s="8" t="s">
        <v>2251</v>
      </c>
      <c r="E109" s="122">
        <v>44.7</v>
      </c>
      <c r="F109" s="11">
        <v>1</v>
      </c>
      <c r="G109" s="11">
        <v>0</v>
      </c>
      <c r="H109" s="11">
        <v>0</v>
      </c>
      <c r="I109" s="12">
        <v>44642</v>
      </c>
      <c r="J109" s="31" t="s">
        <v>2252</v>
      </c>
      <c r="K109" s="14" t="s">
        <v>10</v>
      </c>
      <c r="L109" s="14"/>
    </row>
    <row r="110" spans="1:12" ht="48">
      <c r="A110" s="9" t="s">
        <v>2231</v>
      </c>
      <c r="B110" s="8" t="s">
        <v>1698</v>
      </c>
      <c r="C110" s="33" t="s">
        <v>2253</v>
      </c>
      <c r="D110" s="8" t="s">
        <v>2254</v>
      </c>
      <c r="E110" s="122">
        <v>39.1</v>
      </c>
      <c r="F110" s="11">
        <v>1</v>
      </c>
      <c r="G110" s="11">
        <v>0</v>
      </c>
      <c r="H110" s="11">
        <v>0</v>
      </c>
      <c r="I110" s="12">
        <v>44642</v>
      </c>
      <c r="J110" s="31" t="s">
        <v>2255</v>
      </c>
      <c r="K110" s="14" t="s">
        <v>10</v>
      </c>
      <c r="L110" s="14"/>
    </row>
    <row r="111" spans="1:12" ht="84">
      <c r="A111" s="9" t="s">
        <v>2232</v>
      </c>
      <c r="B111" s="8" t="s">
        <v>1698</v>
      </c>
      <c r="C111" s="33" t="s">
        <v>2256</v>
      </c>
      <c r="D111" s="8" t="s">
        <v>2257</v>
      </c>
      <c r="E111" s="122">
        <v>31.1</v>
      </c>
      <c r="F111" s="11">
        <v>1250900.78</v>
      </c>
      <c r="G111" s="11">
        <v>0</v>
      </c>
      <c r="H111" s="11">
        <v>1250900.78</v>
      </c>
      <c r="I111" s="15" t="s">
        <v>2414</v>
      </c>
      <c r="J111" s="31" t="s">
        <v>2413</v>
      </c>
      <c r="K111" s="14" t="s">
        <v>2500</v>
      </c>
      <c r="L111" s="14"/>
    </row>
    <row r="112" spans="1:12" ht="48">
      <c r="A112" s="9" t="s">
        <v>2233</v>
      </c>
      <c r="B112" s="8" t="s">
        <v>1698</v>
      </c>
      <c r="C112" s="33" t="s">
        <v>2258</v>
      </c>
      <c r="D112" s="8" t="s">
        <v>2259</v>
      </c>
      <c r="E112" s="122">
        <v>48.1</v>
      </c>
      <c r="F112" s="11">
        <v>1</v>
      </c>
      <c r="G112" s="11">
        <v>0</v>
      </c>
      <c r="H112" s="11">
        <v>1</v>
      </c>
      <c r="I112" s="12">
        <v>44664</v>
      </c>
      <c r="J112" s="31" t="s">
        <v>2260</v>
      </c>
      <c r="K112" s="14" t="s">
        <v>10</v>
      </c>
      <c r="L112" s="14"/>
    </row>
    <row r="113" spans="1:12" ht="48">
      <c r="A113" s="9" t="s">
        <v>2234</v>
      </c>
      <c r="B113" s="8" t="s">
        <v>1698</v>
      </c>
      <c r="C113" s="33" t="s">
        <v>2261</v>
      </c>
      <c r="D113" s="8" t="s">
        <v>2263</v>
      </c>
      <c r="E113" s="122">
        <v>43.6</v>
      </c>
      <c r="F113" s="11">
        <f>1+181325.06</f>
        <v>181326.06</v>
      </c>
      <c r="G113" s="11">
        <v>0</v>
      </c>
      <c r="H113" s="11">
        <v>0</v>
      </c>
      <c r="I113" s="12">
        <v>44642</v>
      </c>
      <c r="J113" s="31" t="s">
        <v>2266</v>
      </c>
      <c r="K113" s="14" t="s">
        <v>10</v>
      </c>
      <c r="L113" s="14"/>
    </row>
    <row r="114" spans="1:12" ht="48">
      <c r="A114" s="9" t="s">
        <v>2235</v>
      </c>
      <c r="B114" s="8" t="s">
        <v>1698</v>
      </c>
      <c r="C114" s="33" t="s">
        <v>2262</v>
      </c>
      <c r="D114" s="8" t="s">
        <v>2264</v>
      </c>
      <c r="E114" s="122">
        <v>56.6</v>
      </c>
      <c r="F114" s="11">
        <f>1663147.42+165504.26</f>
        <v>1828651.68</v>
      </c>
      <c r="G114" s="11">
        <v>0</v>
      </c>
      <c r="H114" s="11">
        <v>1663147.42</v>
      </c>
      <c r="I114" s="12">
        <v>44629</v>
      </c>
      <c r="J114" s="31" t="s">
        <v>2265</v>
      </c>
      <c r="K114" s="14" t="s">
        <v>10</v>
      </c>
      <c r="L114" s="14"/>
    </row>
    <row r="115" spans="1:12" ht="48">
      <c r="A115" s="9" t="s">
        <v>2267</v>
      </c>
      <c r="B115" s="8" t="s">
        <v>1698</v>
      </c>
      <c r="C115" s="33" t="s">
        <v>2272</v>
      </c>
      <c r="D115" s="8" t="s">
        <v>2273</v>
      </c>
      <c r="E115" s="122">
        <v>11.6</v>
      </c>
      <c r="F115" s="11">
        <v>1</v>
      </c>
      <c r="G115" s="11">
        <v>0</v>
      </c>
      <c r="H115" s="11">
        <v>0</v>
      </c>
      <c r="I115" s="12">
        <v>44676</v>
      </c>
      <c r="J115" s="31" t="s">
        <v>2274</v>
      </c>
      <c r="K115" s="14" t="s">
        <v>10</v>
      </c>
      <c r="L115" s="14"/>
    </row>
    <row r="116" spans="1:12" ht="48">
      <c r="A116" s="9" t="s">
        <v>2268</v>
      </c>
      <c r="B116" s="8" t="s">
        <v>1698</v>
      </c>
      <c r="C116" s="33" t="s">
        <v>2275</v>
      </c>
      <c r="D116" s="8" t="s">
        <v>2276</v>
      </c>
      <c r="E116" s="122">
        <v>44.6</v>
      </c>
      <c r="F116" s="11">
        <f>1+179366.06</f>
        <v>179367.06</v>
      </c>
      <c r="G116" s="11">
        <v>0</v>
      </c>
      <c r="H116" s="11">
        <v>0</v>
      </c>
      <c r="I116" s="12">
        <v>44658</v>
      </c>
      <c r="J116" s="31" t="s">
        <v>2277</v>
      </c>
      <c r="K116" s="14" t="s">
        <v>10</v>
      </c>
      <c r="L116" s="14"/>
    </row>
    <row r="117" spans="1:12" ht="48">
      <c r="A117" s="9" t="s">
        <v>2269</v>
      </c>
      <c r="B117" s="8" t="s">
        <v>1698</v>
      </c>
      <c r="C117" s="33" t="s">
        <v>2278</v>
      </c>
      <c r="D117" s="8" t="s">
        <v>2279</v>
      </c>
      <c r="E117" s="122">
        <v>50.3</v>
      </c>
      <c r="F117" s="11">
        <f>1+179364.06</f>
        <v>179365.06</v>
      </c>
      <c r="G117" s="11">
        <v>0</v>
      </c>
      <c r="H117" s="11">
        <v>0</v>
      </c>
      <c r="I117" s="12">
        <v>44656</v>
      </c>
      <c r="J117" s="31" t="s">
        <v>2280</v>
      </c>
      <c r="K117" s="14" t="s">
        <v>10</v>
      </c>
      <c r="L117" s="14"/>
    </row>
    <row r="118" spans="1:12" ht="48">
      <c r="A118" s="9" t="s">
        <v>2270</v>
      </c>
      <c r="B118" s="8" t="s">
        <v>1698</v>
      </c>
      <c r="C118" s="33" t="s">
        <v>2281</v>
      </c>
      <c r="D118" s="8" t="s">
        <v>2282</v>
      </c>
      <c r="E118" s="122">
        <v>31.8</v>
      </c>
      <c r="F118" s="11">
        <v>1</v>
      </c>
      <c r="G118" s="11">
        <v>0</v>
      </c>
      <c r="H118" s="11">
        <v>0</v>
      </c>
      <c r="I118" s="12">
        <v>44657</v>
      </c>
      <c r="J118" s="31" t="s">
        <v>2283</v>
      </c>
      <c r="K118" s="14" t="s">
        <v>10</v>
      </c>
      <c r="L118" s="14"/>
    </row>
    <row r="119" spans="1:12" ht="48">
      <c r="A119" s="9" t="s">
        <v>2271</v>
      </c>
      <c r="B119" s="8" t="s">
        <v>1698</v>
      </c>
      <c r="C119" s="33" t="s">
        <v>2290</v>
      </c>
      <c r="D119" s="8" t="s">
        <v>2291</v>
      </c>
      <c r="E119" s="122">
        <v>47.5</v>
      </c>
      <c r="F119" s="11">
        <v>1590552.23</v>
      </c>
      <c r="G119" s="11">
        <v>0</v>
      </c>
      <c r="H119" s="11">
        <v>1590552.23</v>
      </c>
      <c r="I119" s="12">
        <v>44625</v>
      </c>
      <c r="J119" s="31" t="s">
        <v>2292</v>
      </c>
      <c r="K119" s="14" t="s">
        <v>10</v>
      </c>
      <c r="L119" s="14"/>
    </row>
    <row r="120" spans="1:12" ht="84">
      <c r="A120" s="9" t="s">
        <v>2284</v>
      </c>
      <c r="B120" s="8" t="s">
        <v>1698</v>
      </c>
      <c r="C120" s="33" t="s">
        <v>2293</v>
      </c>
      <c r="D120" s="8" t="s">
        <v>2294</v>
      </c>
      <c r="E120" s="122">
        <v>30.6</v>
      </c>
      <c r="F120" s="11">
        <v>1</v>
      </c>
      <c r="G120" s="11">
        <v>0</v>
      </c>
      <c r="H120" s="11">
        <v>0</v>
      </c>
      <c r="I120" s="15" t="s">
        <v>2533</v>
      </c>
      <c r="J120" s="31" t="s">
        <v>2534</v>
      </c>
      <c r="K120" s="14" t="s">
        <v>2535</v>
      </c>
      <c r="L120" s="14"/>
    </row>
    <row r="121" spans="1:12" ht="48">
      <c r="A121" s="9" t="s">
        <v>2285</v>
      </c>
      <c r="B121" s="8" t="s">
        <v>1698</v>
      </c>
      <c r="C121" s="33" t="s">
        <v>2295</v>
      </c>
      <c r="D121" s="8" t="s">
        <v>2296</v>
      </c>
      <c r="E121" s="122">
        <v>30.8</v>
      </c>
      <c r="F121" s="11">
        <f>1+48981.51</f>
        <v>48982.51</v>
      </c>
      <c r="G121" s="11">
        <v>0</v>
      </c>
      <c r="H121" s="11">
        <v>0</v>
      </c>
      <c r="I121" s="12">
        <v>44642</v>
      </c>
      <c r="J121" s="31" t="s">
        <v>2297</v>
      </c>
      <c r="K121" s="14" t="s">
        <v>10</v>
      </c>
      <c r="L121" s="14"/>
    </row>
    <row r="122" spans="1:12" ht="48">
      <c r="A122" s="9" t="s">
        <v>2286</v>
      </c>
      <c r="B122" s="8" t="s">
        <v>1698</v>
      </c>
      <c r="C122" s="33" t="s">
        <v>2298</v>
      </c>
      <c r="D122" s="8" t="s">
        <v>2299</v>
      </c>
      <c r="E122" s="122">
        <v>47.7</v>
      </c>
      <c r="F122" s="11">
        <v>1</v>
      </c>
      <c r="G122" s="11">
        <v>0</v>
      </c>
      <c r="H122" s="11">
        <v>0</v>
      </c>
      <c r="I122" s="12">
        <v>44642</v>
      </c>
      <c r="J122" s="31" t="s">
        <v>2300</v>
      </c>
      <c r="K122" s="14" t="s">
        <v>10</v>
      </c>
      <c r="L122" s="14"/>
    </row>
    <row r="123" spans="1:12" ht="48">
      <c r="A123" s="9" t="s">
        <v>2287</v>
      </c>
      <c r="B123" s="8" t="s">
        <v>1698</v>
      </c>
      <c r="C123" s="33" t="s">
        <v>2301</v>
      </c>
      <c r="D123" s="8" t="s">
        <v>2302</v>
      </c>
      <c r="E123" s="122">
        <v>46.1</v>
      </c>
      <c r="F123" s="11">
        <v>1</v>
      </c>
      <c r="G123" s="11">
        <v>0</v>
      </c>
      <c r="H123" s="11">
        <v>0</v>
      </c>
      <c r="I123" s="12">
        <v>44642</v>
      </c>
      <c r="J123" s="31" t="s">
        <v>2303</v>
      </c>
      <c r="K123" s="14" t="s">
        <v>10</v>
      </c>
      <c r="L123" s="14"/>
    </row>
    <row r="124" spans="1:12" ht="48">
      <c r="A124" s="9" t="s">
        <v>2288</v>
      </c>
      <c r="B124" s="8" t="s">
        <v>1698</v>
      </c>
      <c r="C124" s="33" t="s">
        <v>2304</v>
      </c>
      <c r="D124" s="8" t="s">
        <v>2305</v>
      </c>
      <c r="E124" s="122">
        <v>31.6</v>
      </c>
      <c r="F124" s="11">
        <f>1+48981.5</f>
        <v>48982.5</v>
      </c>
      <c r="G124" s="11">
        <v>0</v>
      </c>
      <c r="H124" s="11">
        <v>0</v>
      </c>
      <c r="I124" s="12">
        <v>44657</v>
      </c>
      <c r="J124" s="31" t="s">
        <v>2306</v>
      </c>
      <c r="K124" s="14" t="s">
        <v>10</v>
      </c>
      <c r="L124" s="14"/>
    </row>
    <row r="125" spans="1:12" ht="48">
      <c r="A125" s="9" t="s">
        <v>2289</v>
      </c>
      <c r="B125" s="8" t="s">
        <v>1698</v>
      </c>
      <c r="C125" s="33" t="s">
        <v>2307</v>
      </c>
      <c r="D125" s="8" t="s">
        <v>2308</v>
      </c>
      <c r="E125" s="122">
        <v>31.5</v>
      </c>
      <c r="F125" s="11">
        <v>1</v>
      </c>
      <c r="G125" s="11">
        <v>0</v>
      </c>
      <c r="H125" s="11">
        <v>0</v>
      </c>
      <c r="I125" s="12">
        <v>44657</v>
      </c>
      <c r="J125" s="31" t="s">
        <v>2309</v>
      </c>
      <c r="K125" s="14" t="s">
        <v>10</v>
      </c>
      <c r="L125" s="14"/>
    </row>
    <row r="126" spans="1:12" ht="48">
      <c r="A126" s="9" t="s">
        <v>2310</v>
      </c>
      <c r="B126" s="8" t="s">
        <v>1698</v>
      </c>
      <c r="C126" s="33" t="s">
        <v>2316</v>
      </c>
      <c r="D126" s="8" t="s">
        <v>2317</v>
      </c>
      <c r="E126" s="122">
        <v>31.3</v>
      </c>
      <c r="F126" s="11">
        <v>1</v>
      </c>
      <c r="G126" s="11">
        <v>0</v>
      </c>
      <c r="H126" s="11">
        <v>0</v>
      </c>
      <c r="I126" s="12">
        <v>44642</v>
      </c>
      <c r="J126" s="31" t="s">
        <v>2318</v>
      </c>
      <c r="K126" s="14" t="s">
        <v>10</v>
      </c>
      <c r="L126" s="14"/>
    </row>
    <row r="127" spans="1:12" ht="48">
      <c r="A127" s="9" t="s">
        <v>2311</v>
      </c>
      <c r="B127" s="8" t="s">
        <v>1698</v>
      </c>
      <c r="C127" s="33" t="s">
        <v>2321</v>
      </c>
      <c r="D127" s="8" t="s">
        <v>2319</v>
      </c>
      <c r="E127" s="122">
        <v>30.1</v>
      </c>
      <c r="F127" s="11">
        <v>1001144.96</v>
      </c>
      <c r="G127" s="11">
        <v>0</v>
      </c>
      <c r="H127" s="11">
        <v>1001144.96</v>
      </c>
      <c r="I127" s="12">
        <v>44638</v>
      </c>
      <c r="J127" s="31" t="s">
        <v>2320</v>
      </c>
      <c r="K127" s="14" t="s">
        <v>10</v>
      </c>
      <c r="L127" s="14"/>
    </row>
    <row r="128" spans="1:12" ht="48">
      <c r="A128" s="9" t="s">
        <v>2312</v>
      </c>
      <c r="B128" s="8" t="s">
        <v>1698</v>
      </c>
      <c r="C128" s="33" t="s">
        <v>2323</v>
      </c>
      <c r="D128" s="8" t="s">
        <v>2322</v>
      </c>
      <c r="E128" s="122">
        <v>42.2</v>
      </c>
      <c r="F128" s="11">
        <v>1326386.93</v>
      </c>
      <c r="G128" s="11">
        <v>0</v>
      </c>
      <c r="H128" s="11">
        <v>1326386.93</v>
      </c>
      <c r="I128" s="12">
        <v>44625</v>
      </c>
      <c r="J128" s="31" t="s">
        <v>2324</v>
      </c>
      <c r="K128" s="14" t="s">
        <v>10</v>
      </c>
      <c r="L128" s="14"/>
    </row>
    <row r="129" spans="1:12" ht="48">
      <c r="A129" s="9" t="s">
        <v>2313</v>
      </c>
      <c r="B129" s="8" t="s">
        <v>1698</v>
      </c>
      <c r="C129" s="33" t="s">
        <v>2325</v>
      </c>
      <c r="D129" s="8" t="s">
        <v>2326</v>
      </c>
      <c r="E129" s="122">
        <v>32.4</v>
      </c>
      <c r="F129" s="11">
        <v>1066116.49</v>
      </c>
      <c r="G129" s="11">
        <v>0</v>
      </c>
      <c r="H129" s="11">
        <v>1066116.49</v>
      </c>
      <c r="I129" s="12">
        <v>44629</v>
      </c>
      <c r="J129" s="31" t="s">
        <v>2327</v>
      </c>
      <c r="K129" s="14" t="s">
        <v>10</v>
      </c>
      <c r="L129" s="14"/>
    </row>
    <row r="130" spans="1:12" ht="48">
      <c r="A130" s="9" t="s">
        <v>2314</v>
      </c>
      <c r="B130" s="8" t="s">
        <v>1698</v>
      </c>
      <c r="C130" s="33" t="s">
        <v>2328</v>
      </c>
      <c r="D130" s="8" t="s">
        <v>2329</v>
      </c>
      <c r="E130" s="122">
        <v>30.2</v>
      </c>
      <c r="F130" s="11">
        <v>1004001.42</v>
      </c>
      <c r="G130" s="11">
        <v>0</v>
      </c>
      <c r="H130" s="11">
        <v>1004001.42</v>
      </c>
      <c r="I130" s="12">
        <v>44629</v>
      </c>
      <c r="J130" s="31" t="s">
        <v>2330</v>
      </c>
      <c r="K130" s="14" t="s">
        <v>10</v>
      </c>
      <c r="L130" s="14"/>
    </row>
    <row r="131" spans="1:12" ht="48">
      <c r="A131" s="9" t="s">
        <v>2315</v>
      </c>
      <c r="B131" s="8" t="s">
        <v>1698</v>
      </c>
      <c r="C131" s="33" t="s">
        <v>2331</v>
      </c>
      <c r="D131" s="8" t="s">
        <v>2332</v>
      </c>
      <c r="E131" s="122">
        <v>30.5</v>
      </c>
      <c r="F131" s="11">
        <v>1012553.64</v>
      </c>
      <c r="G131" s="11">
        <v>0</v>
      </c>
      <c r="H131" s="11">
        <v>1012553.64</v>
      </c>
      <c r="I131" s="12">
        <v>44629</v>
      </c>
      <c r="J131" s="31" t="s">
        <v>2333</v>
      </c>
      <c r="K131" s="14" t="s">
        <v>10</v>
      </c>
      <c r="L131" s="14"/>
    </row>
    <row r="132" spans="1:12" ht="48">
      <c r="A132" s="9" t="s">
        <v>2418</v>
      </c>
      <c r="B132" s="8" t="s">
        <v>1698</v>
      </c>
      <c r="C132" s="131" t="s">
        <v>2467</v>
      </c>
      <c r="D132" s="96" t="s">
        <v>2435</v>
      </c>
      <c r="E132" s="128">
        <v>36.8</v>
      </c>
      <c r="F132" s="128">
        <v>1</v>
      </c>
      <c r="G132" s="128">
        <v>0</v>
      </c>
      <c r="H132" s="128">
        <v>0</v>
      </c>
      <c r="I132" s="92">
        <v>44737</v>
      </c>
      <c r="J132" s="31" t="s">
        <v>2436</v>
      </c>
      <c r="K132" s="14" t="s">
        <v>10</v>
      </c>
      <c r="L132" s="14"/>
    </row>
    <row r="133" spans="1:12" ht="48">
      <c r="A133" s="9" t="s">
        <v>2419</v>
      </c>
      <c r="B133" s="8" t="s">
        <v>1698</v>
      </c>
      <c r="C133" s="131" t="s">
        <v>2468</v>
      </c>
      <c r="D133" s="96" t="s">
        <v>2437</v>
      </c>
      <c r="E133" s="128">
        <v>36.5</v>
      </c>
      <c r="F133" s="128">
        <v>1</v>
      </c>
      <c r="G133" s="128">
        <v>0</v>
      </c>
      <c r="H133" s="128">
        <v>0</v>
      </c>
      <c r="I133" s="92">
        <v>44739</v>
      </c>
      <c r="J133" s="31" t="s">
        <v>2438</v>
      </c>
      <c r="K133" s="14" t="s">
        <v>10</v>
      </c>
      <c r="L133" s="14"/>
    </row>
    <row r="134" spans="1:12" ht="48">
      <c r="A134" s="9" t="s">
        <v>2420</v>
      </c>
      <c r="B134" s="8" t="s">
        <v>1698</v>
      </c>
      <c r="C134" s="131" t="s">
        <v>2469</v>
      </c>
      <c r="D134" s="96" t="s">
        <v>2439</v>
      </c>
      <c r="E134" s="128">
        <v>37.1</v>
      </c>
      <c r="F134" s="128">
        <v>1</v>
      </c>
      <c r="G134" s="128">
        <v>0</v>
      </c>
      <c r="H134" s="128">
        <v>0</v>
      </c>
      <c r="I134" s="92">
        <v>44746</v>
      </c>
      <c r="J134" s="31" t="s">
        <v>2440</v>
      </c>
      <c r="K134" s="14" t="s">
        <v>10</v>
      </c>
      <c r="L134" s="14"/>
    </row>
    <row r="135" spans="1:12" ht="48">
      <c r="A135" s="9" t="s">
        <v>2421</v>
      </c>
      <c r="B135" s="8" t="s">
        <v>1698</v>
      </c>
      <c r="C135" s="131" t="s">
        <v>2470</v>
      </c>
      <c r="D135" s="96" t="s">
        <v>2441</v>
      </c>
      <c r="E135" s="128">
        <v>35.3</v>
      </c>
      <c r="F135" s="128">
        <v>1</v>
      </c>
      <c r="G135" s="128">
        <v>0</v>
      </c>
      <c r="H135" s="128">
        <v>0</v>
      </c>
      <c r="I135" s="92">
        <v>44737</v>
      </c>
      <c r="J135" s="31" t="s">
        <v>2442</v>
      </c>
      <c r="K135" s="14" t="s">
        <v>10</v>
      </c>
      <c r="L135" s="14"/>
    </row>
    <row r="136" spans="1:12" ht="48">
      <c r="A136" s="9" t="s">
        <v>2422</v>
      </c>
      <c r="B136" s="8" t="s">
        <v>1698</v>
      </c>
      <c r="C136" s="131" t="s">
        <v>2471</v>
      </c>
      <c r="D136" s="96" t="s">
        <v>2443</v>
      </c>
      <c r="E136" s="128">
        <v>35.6</v>
      </c>
      <c r="F136" s="128">
        <v>1</v>
      </c>
      <c r="G136" s="128">
        <v>0</v>
      </c>
      <c r="H136" s="128">
        <v>0</v>
      </c>
      <c r="I136" s="92">
        <v>44740</v>
      </c>
      <c r="J136" s="31" t="s">
        <v>2444</v>
      </c>
      <c r="K136" s="14" t="s">
        <v>10</v>
      </c>
      <c r="L136" s="14"/>
    </row>
    <row r="137" spans="1:12" ht="48">
      <c r="A137" s="9" t="s">
        <v>2423</v>
      </c>
      <c r="B137" s="8" t="s">
        <v>1698</v>
      </c>
      <c r="C137" s="131" t="s">
        <v>2472</v>
      </c>
      <c r="D137" s="96" t="s">
        <v>2445</v>
      </c>
      <c r="E137" s="128">
        <v>36</v>
      </c>
      <c r="F137" s="128">
        <v>1</v>
      </c>
      <c r="G137" s="128">
        <v>0</v>
      </c>
      <c r="H137" s="128">
        <v>0</v>
      </c>
      <c r="I137" s="92">
        <v>44740</v>
      </c>
      <c r="J137" s="31" t="s">
        <v>2446</v>
      </c>
      <c r="K137" s="14" t="s">
        <v>10</v>
      </c>
      <c r="L137" s="14"/>
    </row>
    <row r="138" spans="1:12" ht="48">
      <c r="A138" s="9" t="s">
        <v>2424</v>
      </c>
      <c r="B138" s="8" t="s">
        <v>1698</v>
      </c>
      <c r="C138" s="131" t="s">
        <v>2473</v>
      </c>
      <c r="D138" s="96" t="s">
        <v>2447</v>
      </c>
      <c r="E138" s="128">
        <v>36.7</v>
      </c>
      <c r="F138" s="128">
        <v>1</v>
      </c>
      <c r="G138" s="128">
        <v>0</v>
      </c>
      <c r="H138" s="128">
        <v>0</v>
      </c>
      <c r="I138" s="92">
        <v>44740</v>
      </c>
      <c r="J138" s="31" t="s">
        <v>2448</v>
      </c>
      <c r="K138" s="14" t="s">
        <v>10</v>
      </c>
      <c r="L138" s="14"/>
    </row>
    <row r="139" spans="1:12" ht="48">
      <c r="A139" s="9" t="s">
        <v>2425</v>
      </c>
      <c r="B139" s="8" t="s">
        <v>1698</v>
      </c>
      <c r="C139" s="131" t="s">
        <v>2474</v>
      </c>
      <c r="D139" s="96" t="s">
        <v>2449</v>
      </c>
      <c r="E139" s="128">
        <v>42.9</v>
      </c>
      <c r="F139" s="128">
        <v>1</v>
      </c>
      <c r="G139" s="128">
        <v>0</v>
      </c>
      <c r="H139" s="128">
        <v>0</v>
      </c>
      <c r="I139" s="92">
        <v>44746</v>
      </c>
      <c r="J139" s="31" t="s">
        <v>2450</v>
      </c>
      <c r="K139" s="14" t="s">
        <v>10</v>
      </c>
      <c r="L139" s="14"/>
    </row>
    <row r="140" spans="1:12" ht="48">
      <c r="A140" s="9" t="s">
        <v>2426</v>
      </c>
      <c r="B140" s="8" t="s">
        <v>1698</v>
      </c>
      <c r="C140" s="131" t="s">
        <v>2475</v>
      </c>
      <c r="D140" s="96" t="s">
        <v>2451</v>
      </c>
      <c r="E140" s="128">
        <v>50.4</v>
      </c>
      <c r="F140" s="128">
        <v>1</v>
      </c>
      <c r="G140" s="128">
        <v>0</v>
      </c>
      <c r="H140" s="128">
        <v>0</v>
      </c>
      <c r="I140" s="92">
        <v>44746</v>
      </c>
      <c r="J140" s="31" t="s">
        <v>2452</v>
      </c>
      <c r="K140" s="14" t="s">
        <v>10</v>
      </c>
      <c r="L140" s="14"/>
    </row>
    <row r="141" spans="1:12" ht="48">
      <c r="A141" s="9" t="s">
        <v>2427</v>
      </c>
      <c r="B141" s="8" t="s">
        <v>1698</v>
      </c>
      <c r="C141" s="131" t="s">
        <v>2476</v>
      </c>
      <c r="D141" s="96" t="s">
        <v>2453</v>
      </c>
      <c r="E141" s="128">
        <v>49.9</v>
      </c>
      <c r="F141" s="128">
        <v>1</v>
      </c>
      <c r="G141" s="128">
        <v>0</v>
      </c>
      <c r="H141" s="128">
        <v>0</v>
      </c>
      <c r="I141" s="92">
        <v>44740</v>
      </c>
      <c r="J141" s="31" t="s">
        <v>2454</v>
      </c>
      <c r="K141" s="14" t="s">
        <v>10</v>
      </c>
      <c r="L141" s="14"/>
    </row>
    <row r="142" spans="1:12" ht="48">
      <c r="A142" s="9" t="s">
        <v>2428</v>
      </c>
      <c r="B142" s="8" t="s">
        <v>1698</v>
      </c>
      <c r="C142" s="131" t="s">
        <v>2477</v>
      </c>
      <c r="D142" s="96" t="s">
        <v>2455</v>
      </c>
      <c r="E142" s="128">
        <v>35.6</v>
      </c>
      <c r="F142" s="128">
        <v>1</v>
      </c>
      <c r="G142" s="128">
        <v>0</v>
      </c>
      <c r="H142" s="128">
        <v>0</v>
      </c>
      <c r="I142" s="92">
        <v>44746</v>
      </c>
      <c r="J142" s="31" t="s">
        <v>2456</v>
      </c>
      <c r="K142" s="14" t="s">
        <v>10</v>
      </c>
      <c r="L142" s="14"/>
    </row>
    <row r="143" spans="1:12" ht="48">
      <c r="A143" s="9" t="s">
        <v>2429</v>
      </c>
      <c r="B143" s="8" t="s">
        <v>1698</v>
      </c>
      <c r="C143" s="131" t="s">
        <v>2478</v>
      </c>
      <c r="D143" s="96" t="s">
        <v>2457</v>
      </c>
      <c r="E143" s="128">
        <v>43.8</v>
      </c>
      <c r="F143" s="128">
        <v>1</v>
      </c>
      <c r="G143" s="128">
        <v>0</v>
      </c>
      <c r="H143" s="128">
        <v>0</v>
      </c>
      <c r="I143" s="92">
        <v>44741</v>
      </c>
      <c r="J143" s="31" t="s">
        <v>2458</v>
      </c>
      <c r="K143" s="14" t="s">
        <v>10</v>
      </c>
      <c r="L143" s="14"/>
    </row>
    <row r="144" spans="1:12" ht="48">
      <c r="A144" s="9" t="s">
        <v>2430</v>
      </c>
      <c r="B144" s="8" t="s">
        <v>1698</v>
      </c>
      <c r="C144" s="131" t="s">
        <v>2479</v>
      </c>
      <c r="D144" s="96" t="s">
        <v>2459</v>
      </c>
      <c r="E144" s="128">
        <v>35.7</v>
      </c>
      <c r="F144" s="128">
        <v>1</v>
      </c>
      <c r="G144" s="128">
        <v>0</v>
      </c>
      <c r="H144" s="128">
        <v>0</v>
      </c>
      <c r="I144" s="92">
        <v>44746</v>
      </c>
      <c r="J144" s="31" t="s">
        <v>2460</v>
      </c>
      <c r="K144" s="14" t="s">
        <v>10</v>
      </c>
      <c r="L144" s="14"/>
    </row>
    <row r="145" spans="1:12" ht="48">
      <c r="A145" s="9" t="s">
        <v>2431</v>
      </c>
      <c r="B145" s="8" t="s">
        <v>1698</v>
      </c>
      <c r="C145" s="131" t="s">
        <v>2480</v>
      </c>
      <c r="D145" s="96" t="s">
        <v>2461</v>
      </c>
      <c r="E145" s="128">
        <v>41.4</v>
      </c>
      <c r="F145" s="128">
        <v>1</v>
      </c>
      <c r="G145" s="128">
        <v>0</v>
      </c>
      <c r="H145" s="128">
        <v>0</v>
      </c>
      <c r="I145" s="92">
        <v>44740</v>
      </c>
      <c r="J145" s="31" t="s">
        <v>2462</v>
      </c>
      <c r="K145" s="14" t="s">
        <v>10</v>
      </c>
      <c r="L145" s="14"/>
    </row>
    <row r="146" spans="1:12" ht="48">
      <c r="A146" s="9" t="s">
        <v>2432</v>
      </c>
      <c r="B146" s="8" t="s">
        <v>1698</v>
      </c>
      <c r="C146" s="131" t="s">
        <v>2481</v>
      </c>
      <c r="D146" s="96" t="s">
        <v>2463</v>
      </c>
      <c r="E146" s="128">
        <v>43.7</v>
      </c>
      <c r="F146" s="128">
        <v>1</v>
      </c>
      <c r="G146" s="128">
        <v>0</v>
      </c>
      <c r="H146" s="128">
        <v>0</v>
      </c>
      <c r="I146" s="92">
        <v>44743</v>
      </c>
      <c r="J146" s="31" t="s">
        <v>2464</v>
      </c>
      <c r="K146" s="14" t="s">
        <v>10</v>
      </c>
      <c r="L146" s="14"/>
    </row>
    <row r="147" spans="1:12" ht="48">
      <c r="A147" s="9" t="s">
        <v>2433</v>
      </c>
      <c r="B147" s="8" t="s">
        <v>1698</v>
      </c>
      <c r="C147" s="131" t="s">
        <v>2482</v>
      </c>
      <c r="D147" s="96" t="s">
        <v>2465</v>
      </c>
      <c r="E147" s="128">
        <v>43.8</v>
      </c>
      <c r="F147" s="128">
        <v>1</v>
      </c>
      <c r="G147" s="128">
        <v>0</v>
      </c>
      <c r="H147" s="128">
        <v>0</v>
      </c>
      <c r="I147" s="92">
        <v>44743</v>
      </c>
      <c r="J147" s="31" t="s">
        <v>2466</v>
      </c>
      <c r="K147" s="14" t="s">
        <v>10</v>
      </c>
      <c r="L147" s="14"/>
    </row>
    <row r="148" spans="1:12" ht="48">
      <c r="A148" s="9" t="s">
        <v>2434</v>
      </c>
      <c r="B148" s="8" t="s">
        <v>1698</v>
      </c>
      <c r="C148" s="131" t="s">
        <v>2493</v>
      </c>
      <c r="D148" s="96" t="s">
        <v>2443</v>
      </c>
      <c r="E148" s="128">
        <v>35.6</v>
      </c>
      <c r="F148" s="128">
        <v>358491.24</v>
      </c>
      <c r="G148" s="128">
        <v>0</v>
      </c>
      <c r="H148" s="128">
        <v>358491.24</v>
      </c>
      <c r="I148" s="92">
        <v>44742</v>
      </c>
      <c r="J148" s="31" t="s">
        <v>2494</v>
      </c>
      <c r="K148" s="14" t="s">
        <v>10</v>
      </c>
      <c r="L148" s="14"/>
    </row>
    <row r="149" spans="1:12" ht="48">
      <c r="A149" s="9" t="s">
        <v>2553</v>
      </c>
      <c r="B149" s="8" t="s">
        <v>1698</v>
      </c>
      <c r="C149" s="131" t="s">
        <v>2555</v>
      </c>
      <c r="D149" s="96" t="s">
        <v>2556</v>
      </c>
      <c r="E149" s="128">
        <v>44.6</v>
      </c>
      <c r="F149" s="128">
        <v>2450000</v>
      </c>
      <c r="G149" s="128">
        <v>0</v>
      </c>
      <c r="H149" s="128">
        <v>384978.28</v>
      </c>
      <c r="I149" s="92">
        <v>45243</v>
      </c>
      <c r="J149" s="31" t="s">
        <v>2557</v>
      </c>
      <c r="K149" s="14" t="s">
        <v>10</v>
      </c>
      <c r="L149" s="14"/>
    </row>
    <row r="150" spans="1:12" ht="48">
      <c r="A150" s="9" t="s">
        <v>2554</v>
      </c>
      <c r="B150" s="8" t="s">
        <v>1698</v>
      </c>
      <c r="C150" s="131" t="s">
        <v>2558</v>
      </c>
      <c r="D150" s="96" t="s">
        <v>2559</v>
      </c>
      <c r="E150" s="128">
        <v>30.5</v>
      </c>
      <c r="F150" s="128">
        <v>641283.85</v>
      </c>
      <c r="G150" s="128">
        <v>0</v>
      </c>
      <c r="H150" s="128">
        <v>641283.85</v>
      </c>
      <c r="I150" s="92">
        <v>45232</v>
      </c>
      <c r="J150" s="31" t="s">
        <v>2560</v>
      </c>
      <c r="K150" s="14" t="s">
        <v>10</v>
      </c>
      <c r="L150" s="14"/>
    </row>
    <row r="151" spans="1:9" ht="12">
      <c r="A151" s="118"/>
      <c r="B151" s="77"/>
      <c r="C151" s="5"/>
      <c r="D151" s="5"/>
      <c r="E151" s="5"/>
      <c r="F151" s="5"/>
      <c r="G151" s="5"/>
      <c r="H151" s="5"/>
      <c r="I151" s="5"/>
    </row>
    <row r="152" spans="1:9" ht="12">
      <c r="A152" s="118"/>
      <c r="B152" s="77"/>
      <c r="C152" s="5"/>
      <c r="D152" s="5"/>
      <c r="E152" s="5"/>
      <c r="F152" s="5"/>
      <c r="G152" s="5"/>
      <c r="H152" s="5"/>
      <c r="I152" s="5"/>
    </row>
    <row r="153" spans="1:9" ht="12">
      <c r="A153" s="118"/>
      <c r="B153" s="77"/>
      <c r="C153" s="5"/>
      <c r="D153" s="5"/>
      <c r="E153" s="5"/>
      <c r="F153" s="5"/>
      <c r="G153" s="5"/>
      <c r="H153" s="5"/>
      <c r="I153" s="5"/>
    </row>
    <row r="154" spans="1:9" ht="12">
      <c r="A154" s="118"/>
      <c r="B154" s="77"/>
      <c r="C154" s="5"/>
      <c r="D154" s="5"/>
      <c r="E154" s="5"/>
      <c r="F154" s="5"/>
      <c r="G154" s="5"/>
      <c r="H154" s="5"/>
      <c r="I154" s="5"/>
    </row>
    <row r="155" spans="1:9" ht="12">
      <c r="A155" s="118"/>
      <c r="B155" s="77"/>
      <c r="C155" s="5"/>
      <c r="D155" s="5"/>
      <c r="E155" s="5"/>
      <c r="F155" s="5"/>
      <c r="G155" s="5"/>
      <c r="H155" s="5"/>
      <c r="I155" s="5"/>
    </row>
    <row r="156" spans="1:9" ht="12">
      <c r="A156" s="118"/>
      <c r="B156" s="77"/>
      <c r="C156" s="5"/>
      <c r="D156" s="5"/>
      <c r="E156" s="5"/>
      <c r="F156" s="5"/>
      <c r="G156" s="5"/>
      <c r="H156" s="5"/>
      <c r="I156" s="5"/>
    </row>
    <row r="157" spans="1:9" ht="12">
      <c r="A157" s="118"/>
      <c r="B157" s="77"/>
      <c r="C157" s="5"/>
      <c r="D157" s="5"/>
      <c r="E157" s="5"/>
      <c r="F157" s="5"/>
      <c r="G157" s="5"/>
      <c r="H157" s="5"/>
      <c r="I157" s="5"/>
    </row>
    <row r="158" spans="1:9" ht="12">
      <c r="A158" s="118"/>
      <c r="B158" s="77"/>
      <c r="C158" s="5"/>
      <c r="D158" s="5"/>
      <c r="E158" s="5"/>
      <c r="F158" s="5"/>
      <c r="G158" s="5"/>
      <c r="H158" s="5"/>
      <c r="I158" s="5"/>
    </row>
    <row r="159" spans="1:9" ht="12">
      <c r="A159" s="118"/>
      <c r="B159" s="77"/>
      <c r="C159" s="5"/>
      <c r="D159" s="5"/>
      <c r="E159" s="5"/>
      <c r="F159" s="5"/>
      <c r="G159" s="5"/>
      <c r="H159" s="5"/>
      <c r="I159" s="5"/>
    </row>
    <row r="160" spans="1:9" ht="12">
      <c r="A160" s="118"/>
      <c r="B160" s="77"/>
      <c r="C160" s="5"/>
      <c r="D160" s="5"/>
      <c r="E160" s="5"/>
      <c r="F160" s="5"/>
      <c r="G160" s="5"/>
      <c r="H160" s="5"/>
      <c r="I160" s="5"/>
    </row>
    <row r="161" spans="1:9" ht="12">
      <c r="A161" s="118"/>
      <c r="B161" s="77"/>
      <c r="C161" s="5"/>
      <c r="D161" s="5"/>
      <c r="E161" s="5"/>
      <c r="F161" s="5"/>
      <c r="G161" s="5"/>
      <c r="H161" s="5"/>
      <c r="I161" s="5"/>
    </row>
    <row r="162" spans="1:9" ht="12">
      <c r="A162" s="118"/>
      <c r="B162" s="77"/>
      <c r="C162" s="5"/>
      <c r="D162" s="5"/>
      <c r="E162" s="5"/>
      <c r="F162" s="5"/>
      <c r="G162" s="5"/>
      <c r="H162" s="5"/>
      <c r="I162" s="5"/>
    </row>
    <row r="163" spans="1:9" ht="12">
      <c r="A163" s="118"/>
      <c r="B163" s="77"/>
      <c r="C163" s="5"/>
      <c r="D163" s="5"/>
      <c r="E163" s="5"/>
      <c r="F163" s="5"/>
      <c r="G163" s="5"/>
      <c r="H163" s="5"/>
      <c r="I163" s="5"/>
    </row>
    <row r="164" spans="1:9" ht="12">
      <c r="A164" s="118"/>
      <c r="B164" s="77"/>
      <c r="C164" s="5"/>
      <c r="D164" s="5"/>
      <c r="E164" s="5"/>
      <c r="F164" s="5"/>
      <c r="G164" s="5"/>
      <c r="H164" s="5"/>
      <c r="I164" s="5"/>
    </row>
    <row r="165" spans="1:9" ht="12">
      <c r="A165" s="118"/>
      <c r="B165" s="77"/>
      <c r="C165" s="5"/>
      <c r="D165" s="5"/>
      <c r="E165" s="5"/>
      <c r="F165" s="5"/>
      <c r="G165" s="5"/>
      <c r="H165" s="5"/>
      <c r="I165" s="5"/>
    </row>
    <row r="166" spans="1:9" ht="12">
      <c r="A166" s="118"/>
      <c r="B166" s="77"/>
      <c r="C166" s="5"/>
      <c r="D166" s="5"/>
      <c r="E166" s="5"/>
      <c r="F166" s="5"/>
      <c r="G166" s="5"/>
      <c r="H166" s="5"/>
      <c r="I166" s="5"/>
    </row>
    <row r="167" spans="1:9" ht="12">
      <c r="A167" s="118"/>
      <c r="B167" s="77"/>
      <c r="C167" s="5"/>
      <c r="D167" s="5"/>
      <c r="E167" s="5"/>
      <c r="F167" s="5"/>
      <c r="G167" s="5"/>
      <c r="H167" s="5"/>
      <c r="I167" s="5"/>
    </row>
    <row r="168" spans="1:9" ht="12">
      <c r="A168" s="118"/>
      <c r="B168" s="77"/>
      <c r="C168" s="5"/>
      <c r="D168" s="5"/>
      <c r="E168" s="5"/>
      <c r="F168" s="5"/>
      <c r="G168" s="5"/>
      <c r="H168" s="5"/>
      <c r="I168" s="5"/>
    </row>
    <row r="169" spans="1:9" ht="12">
      <c r="A169" s="118"/>
      <c r="B169" s="77"/>
      <c r="C169" s="5"/>
      <c r="D169" s="5"/>
      <c r="E169" s="5"/>
      <c r="F169" s="5"/>
      <c r="G169" s="5"/>
      <c r="H169" s="5"/>
      <c r="I169" s="5"/>
    </row>
    <row r="170" spans="1:9" ht="12">
      <c r="A170" s="118"/>
      <c r="B170" s="77"/>
      <c r="C170" s="5"/>
      <c r="D170" s="5"/>
      <c r="E170" s="5"/>
      <c r="F170" s="5"/>
      <c r="G170" s="5"/>
      <c r="H170" s="5"/>
      <c r="I170" s="5"/>
    </row>
    <row r="171" spans="1:9" ht="12">
      <c r="A171" s="118"/>
      <c r="B171" s="77"/>
      <c r="C171" s="5"/>
      <c r="D171" s="5"/>
      <c r="E171" s="5"/>
      <c r="F171" s="5"/>
      <c r="G171" s="5"/>
      <c r="H171" s="5"/>
      <c r="I171" s="5"/>
    </row>
    <row r="172" spans="1:9" ht="12">
      <c r="A172" s="118"/>
      <c r="B172" s="77"/>
      <c r="C172" s="5"/>
      <c r="D172" s="5"/>
      <c r="E172" s="5"/>
      <c r="F172" s="5"/>
      <c r="G172" s="5"/>
      <c r="H172" s="5"/>
      <c r="I172" s="5"/>
    </row>
    <row r="173" spans="1:9" ht="12">
      <c r="A173" s="118"/>
      <c r="B173" s="77"/>
      <c r="C173" s="5"/>
      <c r="D173" s="5"/>
      <c r="E173" s="5"/>
      <c r="F173" s="5"/>
      <c r="G173" s="5"/>
      <c r="H173" s="5"/>
      <c r="I173" s="5"/>
    </row>
    <row r="174" spans="1:9" ht="12">
      <c r="A174" s="118"/>
      <c r="B174" s="77"/>
      <c r="C174" s="5"/>
      <c r="D174" s="5"/>
      <c r="E174" s="5"/>
      <c r="F174" s="5"/>
      <c r="G174" s="5"/>
      <c r="H174" s="5"/>
      <c r="I174" s="5"/>
    </row>
    <row r="175" spans="1:9" ht="12">
      <c r="A175" s="118"/>
      <c r="B175" s="77"/>
      <c r="C175" s="5"/>
      <c r="D175" s="5"/>
      <c r="E175" s="5"/>
      <c r="F175" s="5"/>
      <c r="G175" s="5"/>
      <c r="H175" s="5"/>
      <c r="I175" s="5"/>
    </row>
    <row r="176" spans="1:9" ht="12">
      <c r="A176" s="118"/>
      <c r="B176" s="77"/>
      <c r="C176" s="5"/>
      <c r="D176" s="5"/>
      <c r="E176" s="5"/>
      <c r="F176" s="5"/>
      <c r="G176" s="5"/>
      <c r="H176" s="5"/>
      <c r="I176" s="5"/>
    </row>
    <row r="177" spans="1:9" ht="12">
      <c r="A177" s="118"/>
      <c r="B177" s="77"/>
      <c r="C177" s="5"/>
      <c r="D177" s="5"/>
      <c r="E177" s="5"/>
      <c r="F177" s="5"/>
      <c r="G177" s="5"/>
      <c r="H177" s="5"/>
      <c r="I177" s="5"/>
    </row>
    <row r="178" spans="1:9" ht="12">
      <c r="A178" s="118"/>
      <c r="B178" s="77"/>
      <c r="C178" s="5"/>
      <c r="D178" s="5"/>
      <c r="E178" s="5"/>
      <c r="F178" s="5"/>
      <c r="G178" s="5"/>
      <c r="H178" s="5"/>
      <c r="I178" s="5"/>
    </row>
    <row r="179" spans="1:9" ht="12">
      <c r="A179" s="118"/>
      <c r="B179" s="77"/>
      <c r="C179" s="5"/>
      <c r="D179" s="5"/>
      <c r="E179" s="5"/>
      <c r="F179" s="5"/>
      <c r="G179" s="5"/>
      <c r="H179" s="5"/>
      <c r="I179" s="5"/>
    </row>
    <row r="180" spans="1:9" ht="12">
      <c r="A180" s="118"/>
      <c r="B180" s="77"/>
      <c r="C180" s="5"/>
      <c r="D180" s="5"/>
      <c r="E180" s="5"/>
      <c r="F180" s="5"/>
      <c r="G180" s="5"/>
      <c r="H180" s="5"/>
      <c r="I180" s="5"/>
    </row>
    <row r="181" spans="1:9" ht="12">
      <c r="A181" s="118"/>
      <c r="B181" s="77"/>
      <c r="C181" s="5"/>
      <c r="D181" s="5"/>
      <c r="E181" s="5"/>
      <c r="F181" s="5"/>
      <c r="G181" s="5"/>
      <c r="H181" s="5"/>
      <c r="I181" s="5"/>
    </row>
    <row r="182" spans="1:9" ht="12">
      <c r="A182" s="118"/>
      <c r="B182" s="77"/>
      <c r="C182" s="5"/>
      <c r="D182" s="5"/>
      <c r="E182" s="5"/>
      <c r="F182" s="5"/>
      <c r="G182" s="5"/>
      <c r="H182" s="5"/>
      <c r="I182" s="5"/>
    </row>
    <row r="183" spans="1:9" ht="12">
      <c r="A183" s="118"/>
      <c r="B183" s="77"/>
      <c r="C183" s="5"/>
      <c r="D183" s="5"/>
      <c r="E183" s="5"/>
      <c r="F183" s="5"/>
      <c r="G183" s="5"/>
      <c r="H183" s="5"/>
      <c r="I183" s="5"/>
    </row>
    <row r="184" spans="1:9" ht="12">
      <c r="A184" s="118"/>
      <c r="B184" s="77"/>
      <c r="C184" s="5"/>
      <c r="D184" s="5"/>
      <c r="E184" s="5"/>
      <c r="F184" s="5"/>
      <c r="G184" s="5"/>
      <c r="H184" s="5"/>
      <c r="I184" s="5"/>
    </row>
    <row r="185" spans="1:9" ht="12">
      <c r="A185" s="118"/>
      <c r="B185" s="77"/>
      <c r="C185" s="5"/>
      <c r="D185" s="5"/>
      <c r="E185" s="5"/>
      <c r="F185" s="5"/>
      <c r="G185" s="5"/>
      <c r="H185" s="5"/>
      <c r="I185" s="5"/>
    </row>
    <row r="186" spans="1:9" ht="12">
      <c r="A186" s="118"/>
      <c r="B186" s="77"/>
      <c r="C186" s="5"/>
      <c r="D186" s="5"/>
      <c r="E186" s="5"/>
      <c r="F186" s="5"/>
      <c r="G186" s="5"/>
      <c r="H186" s="5"/>
      <c r="I186" s="5"/>
    </row>
    <row r="187" spans="1:9" ht="12">
      <c r="A187" s="118"/>
      <c r="B187" s="77"/>
      <c r="C187" s="5"/>
      <c r="D187" s="5"/>
      <c r="E187" s="5"/>
      <c r="F187" s="5"/>
      <c r="G187" s="5"/>
      <c r="H187" s="5"/>
      <c r="I187" s="5"/>
    </row>
    <row r="188" spans="1:9" ht="12">
      <c r="A188" s="118"/>
      <c r="B188" s="77"/>
      <c r="C188" s="5"/>
      <c r="D188" s="5"/>
      <c r="E188" s="5"/>
      <c r="F188" s="5"/>
      <c r="G188" s="5"/>
      <c r="H188" s="5"/>
      <c r="I188" s="5"/>
    </row>
    <row r="189" spans="1:9" ht="12">
      <c r="A189" s="118"/>
      <c r="B189" s="77"/>
      <c r="C189" s="5"/>
      <c r="D189" s="5"/>
      <c r="E189" s="5"/>
      <c r="F189" s="5"/>
      <c r="G189" s="5"/>
      <c r="H189" s="5"/>
      <c r="I189" s="5"/>
    </row>
    <row r="190" spans="1:9" ht="12">
      <c r="A190" s="118"/>
      <c r="B190" s="77"/>
      <c r="C190" s="5"/>
      <c r="D190" s="5"/>
      <c r="E190" s="5"/>
      <c r="F190" s="5"/>
      <c r="G190" s="5"/>
      <c r="H190" s="5"/>
      <c r="I190" s="5"/>
    </row>
    <row r="191" spans="1:9" ht="12">
      <c r="A191" s="118"/>
      <c r="B191" s="77"/>
      <c r="C191" s="5"/>
      <c r="D191" s="5"/>
      <c r="E191" s="5"/>
      <c r="F191" s="5"/>
      <c r="G191" s="5"/>
      <c r="H191" s="5"/>
      <c r="I191" s="5"/>
    </row>
    <row r="192" spans="1:9" ht="12">
      <c r="A192" s="118"/>
      <c r="B192" s="77"/>
      <c r="C192" s="5"/>
      <c r="D192" s="5"/>
      <c r="E192" s="5"/>
      <c r="F192" s="5"/>
      <c r="G192" s="5"/>
      <c r="H192" s="5"/>
      <c r="I192" s="5"/>
    </row>
    <row r="193" spans="1:9" ht="12">
      <c r="A193" s="118"/>
      <c r="B193" s="77"/>
      <c r="C193" s="5"/>
      <c r="D193" s="5"/>
      <c r="E193" s="5"/>
      <c r="F193" s="5"/>
      <c r="G193" s="5"/>
      <c r="H193" s="5"/>
      <c r="I193" s="5"/>
    </row>
    <row r="194" spans="1:9" ht="12">
      <c r="A194" s="118"/>
      <c r="B194" s="77"/>
      <c r="C194" s="5"/>
      <c r="D194" s="5"/>
      <c r="E194" s="5"/>
      <c r="F194" s="5"/>
      <c r="G194" s="5"/>
      <c r="H194" s="5"/>
      <c r="I194" s="5"/>
    </row>
    <row r="195" spans="1:9" ht="12">
      <c r="A195" s="118"/>
      <c r="B195" s="77"/>
      <c r="C195" s="5"/>
      <c r="D195" s="5"/>
      <c r="E195" s="5"/>
      <c r="F195" s="5"/>
      <c r="G195" s="5"/>
      <c r="H195" s="5"/>
      <c r="I195" s="5"/>
    </row>
    <row r="196" spans="1:9" ht="12">
      <c r="A196" s="118"/>
      <c r="B196" s="77"/>
      <c r="C196" s="5"/>
      <c r="D196" s="5"/>
      <c r="E196" s="5"/>
      <c r="F196" s="5"/>
      <c r="G196" s="5"/>
      <c r="H196" s="5"/>
      <c r="I196" s="5"/>
    </row>
    <row r="197" spans="1:9" ht="12">
      <c r="A197" s="118"/>
      <c r="B197" s="77"/>
      <c r="C197" s="5"/>
      <c r="D197" s="5"/>
      <c r="E197" s="5"/>
      <c r="F197" s="5"/>
      <c r="G197" s="5"/>
      <c r="H197" s="5"/>
      <c r="I197" s="5"/>
    </row>
    <row r="198" spans="1:9" ht="12">
      <c r="A198" s="118"/>
      <c r="B198" s="77"/>
      <c r="C198" s="5"/>
      <c r="D198" s="5"/>
      <c r="E198" s="5"/>
      <c r="F198" s="5"/>
      <c r="G198" s="5"/>
      <c r="H198" s="5"/>
      <c r="I198" s="5"/>
    </row>
    <row r="199" spans="1:9" ht="12">
      <c r="A199" s="118"/>
      <c r="B199" s="77"/>
      <c r="C199" s="5"/>
      <c r="D199" s="5"/>
      <c r="E199" s="5"/>
      <c r="F199" s="5"/>
      <c r="G199" s="5"/>
      <c r="H199" s="5"/>
      <c r="I199" s="5"/>
    </row>
    <row r="200" spans="1:9" ht="12">
      <c r="A200" s="118"/>
      <c r="B200" s="77"/>
      <c r="C200" s="5"/>
      <c r="D200" s="5"/>
      <c r="E200" s="5"/>
      <c r="F200" s="5"/>
      <c r="G200" s="5"/>
      <c r="H200" s="5"/>
      <c r="I200" s="5"/>
    </row>
    <row r="201" spans="1:9" ht="12">
      <c r="A201" s="118"/>
      <c r="B201" s="77"/>
      <c r="C201" s="5"/>
      <c r="D201" s="5"/>
      <c r="E201" s="5"/>
      <c r="F201" s="5"/>
      <c r="G201" s="5"/>
      <c r="H201" s="5"/>
      <c r="I201" s="5"/>
    </row>
    <row r="202" spans="1:9" ht="12">
      <c r="A202" s="118"/>
      <c r="B202" s="77"/>
      <c r="C202" s="5"/>
      <c r="D202" s="5"/>
      <c r="E202" s="5"/>
      <c r="F202" s="5"/>
      <c r="G202" s="5"/>
      <c r="H202" s="5"/>
      <c r="I202" s="5"/>
    </row>
    <row r="203" spans="1:9" ht="12">
      <c r="A203" s="118"/>
      <c r="B203" s="77"/>
      <c r="C203" s="5"/>
      <c r="D203" s="5"/>
      <c r="E203" s="5"/>
      <c r="F203" s="5"/>
      <c r="G203" s="5"/>
      <c r="H203" s="5"/>
      <c r="I203" s="5"/>
    </row>
    <row r="204" spans="1:9" ht="12">
      <c r="A204" s="118"/>
      <c r="B204" s="77"/>
      <c r="C204" s="5"/>
      <c r="D204" s="5"/>
      <c r="E204" s="5"/>
      <c r="F204" s="5"/>
      <c r="G204" s="5"/>
      <c r="H204" s="5"/>
      <c r="I204" s="5"/>
    </row>
    <row r="205" spans="1:9" ht="12">
      <c r="A205" s="118"/>
      <c r="B205" s="77"/>
      <c r="C205" s="5"/>
      <c r="D205" s="5"/>
      <c r="E205" s="5"/>
      <c r="F205" s="5"/>
      <c r="G205" s="5"/>
      <c r="H205" s="5"/>
      <c r="I205" s="5"/>
    </row>
    <row r="206" spans="1:9" ht="12">
      <c r="A206" s="118"/>
      <c r="B206" s="77"/>
      <c r="C206" s="5"/>
      <c r="D206" s="5"/>
      <c r="E206" s="5"/>
      <c r="F206" s="5"/>
      <c r="G206" s="5"/>
      <c r="H206" s="5"/>
      <c r="I206" s="5"/>
    </row>
    <row r="207" spans="1:9" ht="12">
      <c r="A207" s="118"/>
      <c r="B207" s="77"/>
      <c r="C207" s="5"/>
      <c r="D207" s="5"/>
      <c r="E207" s="5"/>
      <c r="F207" s="5"/>
      <c r="G207" s="5"/>
      <c r="H207" s="5"/>
      <c r="I207" s="5"/>
    </row>
    <row r="208" spans="1:9" ht="12">
      <c r="A208" s="118"/>
      <c r="B208" s="77"/>
      <c r="C208" s="5"/>
      <c r="D208" s="5"/>
      <c r="E208" s="5"/>
      <c r="F208" s="5"/>
      <c r="G208" s="5"/>
      <c r="H208" s="5"/>
      <c r="I208" s="5"/>
    </row>
    <row r="209" spans="1:9" ht="12">
      <c r="A209" s="118"/>
      <c r="B209" s="77"/>
      <c r="C209" s="5"/>
      <c r="D209" s="5"/>
      <c r="E209" s="5"/>
      <c r="F209" s="5"/>
      <c r="G209" s="5"/>
      <c r="H209" s="5"/>
      <c r="I209" s="5"/>
    </row>
    <row r="210" spans="1:9" ht="12">
      <c r="A210" s="118"/>
      <c r="B210" s="77"/>
      <c r="C210" s="5"/>
      <c r="D210" s="5"/>
      <c r="E210" s="5"/>
      <c r="F210" s="5"/>
      <c r="G210" s="5"/>
      <c r="H210" s="5"/>
      <c r="I210" s="5"/>
    </row>
    <row r="211" spans="1:9" ht="12">
      <c r="A211" s="23"/>
      <c r="B211" s="77"/>
      <c r="C211" s="5"/>
      <c r="D211" s="5"/>
      <c r="E211" s="5"/>
      <c r="F211" s="5"/>
      <c r="G211" s="5"/>
      <c r="H211" s="5"/>
      <c r="I211" s="5"/>
    </row>
    <row r="212" spans="1:9" ht="12">
      <c r="A212" s="5"/>
      <c r="B212" s="77"/>
      <c r="C212" s="5"/>
      <c r="D212" s="5"/>
      <c r="E212" s="5"/>
      <c r="F212" s="5"/>
      <c r="G212" s="5"/>
      <c r="H212" s="5"/>
      <c r="I212" s="5"/>
    </row>
    <row r="213" spans="1:9" ht="12">
      <c r="A213" s="5"/>
      <c r="B213" s="77"/>
      <c r="C213" s="5"/>
      <c r="D213" s="5"/>
      <c r="E213" s="5"/>
      <c r="F213" s="5"/>
      <c r="G213" s="5"/>
      <c r="H213" s="5"/>
      <c r="I213" s="5"/>
    </row>
    <row r="214" spans="1:9" ht="12">
      <c r="A214" s="5"/>
      <c r="B214" s="77"/>
      <c r="C214" s="5"/>
      <c r="D214" s="5"/>
      <c r="E214" s="5"/>
      <c r="F214" s="5"/>
      <c r="G214" s="5"/>
      <c r="H214" s="5"/>
      <c r="I214" s="5"/>
    </row>
    <row r="215" spans="1:9" ht="12">
      <c r="A215" s="5"/>
      <c r="B215" s="77"/>
      <c r="C215" s="5"/>
      <c r="D215" s="5"/>
      <c r="E215" s="5"/>
      <c r="F215" s="5"/>
      <c r="G215" s="5"/>
      <c r="H215" s="5"/>
      <c r="I215" s="5"/>
    </row>
    <row r="216" spans="1:9" ht="12">
      <c r="A216" s="5"/>
      <c r="B216" s="77"/>
      <c r="C216" s="5"/>
      <c r="D216" s="5"/>
      <c r="E216" s="5"/>
      <c r="F216" s="5"/>
      <c r="G216" s="5"/>
      <c r="H216" s="5"/>
      <c r="I216" s="5"/>
    </row>
    <row r="217" spans="1:9" ht="12">
      <c r="A217" s="5"/>
      <c r="B217" s="77"/>
      <c r="C217" s="5"/>
      <c r="D217" s="5"/>
      <c r="E217" s="5"/>
      <c r="F217" s="5"/>
      <c r="G217" s="5"/>
      <c r="H217" s="5"/>
      <c r="I217" s="5"/>
    </row>
    <row r="218" spans="1:9" ht="12">
      <c r="A218" s="5"/>
      <c r="B218" s="77"/>
      <c r="C218" s="5"/>
      <c r="D218" s="5"/>
      <c r="E218" s="5"/>
      <c r="F218" s="5"/>
      <c r="G218" s="5"/>
      <c r="H218" s="5"/>
      <c r="I218" s="5"/>
    </row>
    <row r="219" spans="1:9" ht="12">
      <c r="A219" s="5"/>
      <c r="B219" s="77"/>
      <c r="C219" s="5"/>
      <c r="D219" s="5"/>
      <c r="E219" s="5"/>
      <c r="F219" s="5"/>
      <c r="G219" s="5"/>
      <c r="H219" s="5"/>
      <c r="I219" s="5"/>
    </row>
    <row r="220" spans="1:9" ht="12">
      <c r="A220" s="5"/>
      <c r="B220" s="77"/>
      <c r="C220" s="5"/>
      <c r="D220" s="5"/>
      <c r="E220" s="5"/>
      <c r="F220" s="5"/>
      <c r="G220" s="5"/>
      <c r="H220" s="5"/>
      <c r="I220" s="5"/>
    </row>
    <row r="221" spans="1:9" ht="12">
      <c r="A221" s="5"/>
      <c r="B221" s="77"/>
      <c r="C221" s="5"/>
      <c r="D221" s="5"/>
      <c r="E221" s="5"/>
      <c r="F221" s="5"/>
      <c r="G221" s="5"/>
      <c r="H221" s="5"/>
      <c r="I221" s="5"/>
    </row>
    <row r="222" spans="1:9" ht="12">
      <c r="A222" s="5"/>
      <c r="B222" s="77"/>
      <c r="C222" s="5"/>
      <c r="D222" s="5"/>
      <c r="E222" s="5"/>
      <c r="F222" s="5"/>
      <c r="G222" s="5"/>
      <c r="H222" s="5"/>
      <c r="I222" s="5"/>
    </row>
    <row r="223" spans="1:9" ht="12">
      <c r="A223" s="5"/>
      <c r="B223" s="77"/>
      <c r="C223" s="5"/>
      <c r="D223" s="5"/>
      <c r="E223" s="5"/>
      <c r="F223" s="5"/>
      <c r="G223" s="5"/>
      <c r="H223" s="5"/>
      <c r="I223" s="5"/>
    </row>
    <row r="224" spans="1:9" ht="12">
      <c r="A224" s="5"/>
      <c r="B224" s="77"/>
      <c r="C224" s="5"/>
      <c r="D224" s="5"/>
      <c r="E224" s="5"/>
      <c r="F224" s="5"/>
      <c r="G224" s="5"/>
      <c r="H224" s="5"/>
      <c r="I224" s="5"/>
    </row>
    <row r="225" spans="1:9" ht="12">
      <c r="A225" s="5"/>
      <c r="B225" s="77"/>
      <c r="C225" s="5"/>
      <c r="D225" s="5"/>
      <c r="E225" s="5"/>
      <c r="F225" s="5"/>
      <c r="G225" s="5"/>
      <c r="H225" s="5"/>
      <c r="I225" s="5"/>
    </row>
    <row r="226" spans="1:9" ht="12">
      <c r="A226" s="5"/>
      <c r="B226" s="77"/>
      <c r="C226" s="5"/>
      <c r="D226" s="5"/>
      <c r="E226" s="5"/>
      <c r="F226" s="5"/>
      <c r="G226" s="5"/>
      <c r="H226" s="5"/>
      <c r="I226" s="5"/>
    </row>
    <row r="227" spans="1:9" ht="12">
      <c r="A227" s="5"/>
      <c r="B227" s="77"/>
      <c r="C227" s="5"/>
      <c r="D227" s="5"/>
      <c r="E227" s="5"/>
      <c r="F227" s="5"/>
      <c r="G227" s="5"/>
      <c r="H227" s="5"/>
      <c r="I227" s="5"/>
    </row>
    <row r="228" spans="1:9" ht="12">
      <c r="A228" s="5"/>
      <c r="B228" s="77"/>
      <c r="C228" s="5"/>
      <c r="D228" s="5"/>
      <c r="E228" s="5"/>
      <c r="F228" s="5"/>
      <c r="G228" s="5"/>
      <c r="H228" s="5"/>
      <c r="I228" s="5"/>
    </row>
    <row r="229" spans="1:9" ht="12">
      <c r="A229" s="5"/>
      <c r="B229" s="77"/>
      <c r="C229" s="5"/>
      <c r="D229" s="5"/>
      <c r="E229" s="5"/>
      <c r="F229" s="5"/>
      <c r="G229" s="5"/>
      <c r="H229" s="5"/>
      <c r="I229" s="5"/>
    </row>
    <row r="230" spans="1:9" ht="12">
      <c r="A230" s="5"/>
      <c r="B230" s="77"/>
      <c r="C230" s="5"/>
      <c r="D230" s="5"/>
      <c r="E230" s="5"/>
      <c r="F230" s="5"/>
      <c r="G230" s="5"/>
      <c r="H230" s="5"/>
      <c r="I230" s="5"/>
    </row>
    <row r="231" spans="1:9" ht="12">
      <c r="A231" s="5"/>
      <c r="B231" s="77"/>
      <c r="C231" s="5"/>
      <c r="D231" s="5"/>
      <c r="E231" s="5"/>
      <c r="F231" s="5"/>
      <c r="G231" s="5"/>
      <c r="H231" s="5"/>
      <c r="I231" s="5"/>
    </row>
    <row r="232" spans="1:9" ht="12">
      <c r="A232" s="5"/>
      <c r="B232" s="77"/>
      <c r="C232" s="5"/>
      <c r="D232" s="5"/>
      <c r="E232" s="5"/>
      <c r="F232" s="5"/>
      <c r="G232" s="5"/>
      <c r="H232" s="5"/>
      <c r="I232" s="5"/>
    </row>
    <row r="233" spans="1:9" ht="12">
      <c r="A233" s="5"/>
      <c r="B233" s="77"/>
      <c r="C233" s="5"/>
      <c r="D233" s="5"/>
      <c r="E233" s="5"/>
      <c r="F233" s="5"/>
      <c r="G233" s="5"/>
      <c r="H233" s="5"/>
      <c r="I233" s="5"/>
    </row>
    <row r="234" spans="1:9" ht="12">
      <c r="A234" s="5"/>
      <c r="B234" s="77"/>
      <c r="C234" s="5"/>
      <c r="D234" s="5"/>
      <c r="E234" s="5"/>
      <c r="F234" s="5"/>
      <c r="G234" s="5"/>
      <c r="H234" s="5"/>
      <c r="I234" s="5"/>
    </row>
    <row r="235" spans="1:9" ht="12">
      <c r="A235" s="5"/>
      <c r="B235" s="77"/>
      <c r="C235" s="5"/>
      <c r="D235" s="5"/>
      <c r="E235" s="5"/>
      <c r="F235" s="5"/>
      <c r="G235" s="5"/>
      <c r="H235" s="5"/>
      <c r="I235" s="5"/>
    </row>
    <row r="236" spans="1:9" ht="12">
      <c r="A236" s="5"/>
      <c r="B236" s="77"/>
      <c r="C236" s="5"/>
      <c r="D236" s="5"/>
      <c r="E236" s="5"/>
      <c r="F236" s="5"/>
      <c r="G236" s="5"/>
      <c r="H236" s="5"/>
      <c r="I236" s="5"/>
    </row>
    <row r="237" spans="1:9" ht="12">
      <c r="A237" s="5"/>
      <c r="B237" s="77"/>
      <c r="C237" s="5"/>
      <c r="D237" s="5"/>
      <c r="E237" s="5"/>
      <c r="F237" s="5"/>
      <c r="G237" s="5"/>
      <c r="H237" s="5"/>
      <c r="I237" s="5"/>
    </row>
    <row r="238" spans="1:9" ht="12">
      <c r="A238" s="5"/>
      <c r="B238" s="77"/>
      <c r="C238" s="5"/>
      <c r="D238" s="5"/>
      <c r="E238" s="5"/>
      <c r="F238" s="5"/>
      <c r="G238" s="5"/>
      <c r="H238" s="5"/>
      <c r="I238" s="5"/>
    </row>
    <row r="239" spans="1:9" ht="12">
      <c r="A239" s="5"/>
      <c r="B239" s="77"/>
      <c r="C239" s="5"/>
      <c r="D239" s="5"/>
      <c r="E239" s="5"/>
      <c r="F239" s="5"/>
      <c r="G239" s="5"/>
      <c r="H239" s="5"/>
      <c r="I239" s="5"/>
    </row>
    <row r="240" spans="1:9" ht="12">
      <c r="A240" s="5"/>
      <c r="B240" s="77"/>
      <c r="C240" s="5"/>
      <c r="D240" s="5"/>
      <c r="E240" s="5"/>
      <c r="F240" s="5"/>
      <c r="G240" s="5"/>
      <c r="H240" s="5"/>
      <c r="I240" s="5"/>
    </row>
    <row r="241" spans="1:9" ht="12">
      <c r="A241" s="5"/>
      <c r="B241" s="77"/>
      <c r="C241" s="5"/>
      <c r="D241" s="5"/>
      <c r="E241" s="5"/>
      <c r="F241" s="5"/>
      <c r="G241" s="5"/>
      <c r="H241" s="5"/>
      <c r="I241" s="5"/>
    </row>
    <row r="242" spans="1:9" ht="12">
      <c r="A242" s="5"/>
      <c r="B242" s="77"/>
      <c r="C242" s="5"/>
      <c r="D242" s="5"/>
      <c r="E242" s="5"/>
      <c r="F242" s="5"/>
      <c r="G242" s="5"/>
      <c r="H242" s="5"/>
      <c r="I242" s="5"/>
    </row>
    <row r="243" spans="1:9" ht="12">
      <c r="A243" s="5"/>
      <c r="B243" s="77"/>
      <c r="C243" s="5"/>
      <c r="D243" s="5"/>
      <c r="E243" s="5"/>
      <c r="F243" s="5"/>
      <c r="G243" s="5"/>
      <c r="H243" s="5"/>
      <c r="I243" s="5"/>
    </row>
    <row r="244" spans="1:9" ht="12">
      <c r="A244" s="5"/>
      <c r="B244" s="77"/>
      <c r="C244" s="5"/>
      <c r="D244" s="5"/>
      <c r="E244" s="5"/>
      <c r="F244" s="5"/>
      <c r="G244" s="5"/>
      <c r="H244" s="5"/>
      <c r="I244" s="5"/>
    </row>
    <row r="245" spans="1:9" ht="12">
      <c r="A245" s="5"/>
      <c r="B245" s="77"/>
      <c r="C245" s="5"/>
      <c r="D245" s="5"/>
      <c r="E245" s="5"/>
      <c r="F245" s="5"/>
      <c r="G245" s="5"/>
      <c r="H245" s="5"/>
      <c r="I245" s="5"/>
    </row>
    <row r="246" spans="1:9" ht="12">
      <c r="A246" s="5"/>
      <c r="B246" s="77"/>
      <c r="C246" s="5"/>
      <c r="D246" s="5"/>
      <c r="E246" s="5"/>
      <c r="F246" s="5"/>
      <c r="G246" s="5"/>
      <c r="H246" s="5"/>
      <c r="I246" s="5"/>
    </row>
    <row r="247" spans="1:9" ht="12">
      <c r="A247" s="5"/>
      <c r="B247" s="77"/>
      <c r="C247" s="5"/>
      <c r="D247" s="5"/>
      <c r="E247" s="5"/>
      <c r="F247" s="5"/>
      <c r="G247" s="5"/>
      <c r="H247" s="5"/>
      <c r="I247" s="5"/>
    </row>
    <row r="248" spans="1:9" ht="12">
      <c r="A248" s="5"/>
      <c r="B248" s="77"/>
      <c r="C248" s="5"/>
      <c r="D248" s="5"/>
      <c r="E248" s="5"/>
      <c r="F248" s="5"/>
      <c r="G248" s="5"/>
      <c r="H248" s="5"/>
      <c r="I248" s="5"/>
    </row>
    <row r="249" spans="1:9" ht="12">
      <c r="A249" s="5"/>
      <c r="B249" s="77"/>
      <c r="C249" s="5"/>
      <c r="D249" s="5"/>
      <c r="E249" s="5"/>
      <c r="F249" s="5"/>
      <c r="G249" s="5"/>
      <c r="H249" s="5"/>
      <c r="I249" s="5"/>
    </row>
    <row r="250" spans="1:9" ht="12">
      <c r="A250" s="5"/>
      <c r="B250" s="77"/>
      <c r="C250" s="5"/>
      <c r="D250" s="5"/>
      <c r="E250" s="5"/>
      <c r="F250" s="5"/>
      <c r="G250" s="5"/>
      <c r="H250" s="5"/>
      <c r="I250" s="5"/>
    </row>
    <row r="251" spans="1:9" ht="12">
      <c r="A251" s="5"/>
      <c r="B251" s="77"/>
      <c r="C251" s="5"/>
      <c r="D251" s="5"/>
      <c r="E251" s="5"/>
      <c r="F251" s="5"/>
      <c r="G251" s="5"/>
      <c r="H251" s="5"/>
      <c r="I251" s="5"/>
    </row>
    <row r="252" spans="1:9" ht="12">
      <c r="A252" s="5"/>
      <c r="B252" s="77"/>
      <c r="C252" s="5"/>
      <c r="D252" s="5"/>
      <c r="E252" s="5"/>
      <c r="F252" s="5"/>
      <c r="G252" s="5"/>
      <c r="H252" s="5"/>
      <c r="I252" s="5"/>
    </row>
    <row r="253" spans="1:9" ht="12">
      <c r="A253" s="5"/>
      <c r="B253" s="77"/>
      <c r="C253" s="5"/>
      <c r="D253" s="5"/>
      <c r="E253" s="5"/>
      <c r="F253" s="5"/>
      <c r="G253" s="5"/>
      <c r="H253" s="5"/>
      <c r="I253" s="5"/>
    </row>
    <row r="254" spans="1:9" ht="12">
      <c r="A254" s="5"/>
      <c r="B254" s="77"/>
      <c r="C254" s="5"/>
      <c r="D254" s="5"/>
      <c r="E254" s="5"/>
      <c r="F254" s="5"/>
      <c r="G254" s="5"/>
      <c r="H254" s="5"/>
      <c r="I254" s="5"/>
    </row>
    <row r="255" spans="1:9" ht="12">
      <c r="A255" s="5"/>
      <c r="B255" s="77"/>
      <c r="C255" s="5"/>
      <c r="D255" s="5"/>
      <c r="E255" s="5"/>
      <c r="F255" s="5"/>
      <c r="G255" s="5"/>
      <c r="H255" s="5"/>
      <c r="I255" s="5"/>
    </row>
    <row r="256" spans="1:9" ht="12">
      <c r="A256" s="5"/>
      <c r="B256" s="77"/>
      <c r="C256" s="5"/>
      <c r="D256" s="5"/>
      <c r="E256" s="5"/>
      <c r="F256" s="5"/>
      <c r="G256" s="5"/>
      <c r="H256" s="5"/>
      <c r="I256" s="5"/>
    </row>
    <row r="257" spans="1:9" ht="12">
      <c r="A257" s="5"/>
      <c r="B257" s="77"/>
      <c r="C257" s="5"/>
      <c r="D257" s="5"/>
      <c r="E257" s="5"/>
      <c r="F257" s="5"/>
      <c r="G257" s="5"/>
      <c r="H257" s="5"/>
      <c r="I257" s="5"/>
    </row>
    <row r="258" spans="1:9" ht="12">
      <c r="A258" s="5"/>
      <c r="B258" s="77"/>
      <c r="C258" s="5"/>
      <c r="D258" s="5"/>
      <c r="E258" s="5"/>
      <c r="F258" s="5"/>
      <c r="G258" s="5"/>
      <c r="H258" s="5"/>
      <c r="I258" s="5"/>
    </row>
    <row r="259" spans="1:9" ht="12">
      <c r="A259" s="5"/>
      <c r="B259" s="77"/>
      <c r="C259" s="5"/>
      <c r="D259" s="5"/>
      <c r="E259" s="5"/>
      <c r="F259" s="5"/>
      <c r="G259" s="5"/>
      <c r="H259" s="5"/>
      <c r="I259" s="5"/>
    </row>
    <row r="260" spans="1:9" ht="12">
      <c r="A260" s="5"/>
      <c r="B260" s="77"/>
      <c r="C260" s="5"/>
      <c r="D260" s="5"/>
      <c r="E260" s="5"/>
      <c r="F260" s="5"/>
      <c r="G260" s="5"/>
      <c r="H260" s="5"/>
      <c r="I260" s="5"/>
    </row>
    <row r="261" spans="1:9" ht="12">
      <c r="A261" s="5"/>
      <c r="B261" s="77"/>
      <c r="C261" s="5"/>
      <c r="D261" s="5"/>
      <c r="E261" s="5"/>
      <c r="F261" s="5"/>
      <c r="G261" s="5"/>
      <c r="H261" s="5"/>
      <c r="I261" s="5"/>
    </row>
    <row r="262" spans="1:9" ht="12">
      <c r="A262" s="5"/>
      <c r="B262" s="77"/>
      <c r="C262" s="5"/>
      <c r="D262" s="5"/>
      <c r="E262" s="5"/>
      <c r="F262" s="5"/>
      <c r="G262" s="5"/>
      <c r="H262" s="5"/>
      <c r="I262" s="5"/>
    </row>
    <row r="263" spans="1:9" ht="12">
      <c r="A263" s="5"/>
      <c r="B263" s="77"/>
      <c r="C263" s="5"/>
      <c r="D263" s="5"/>
      <c r="E263" s="5"/>
      <c r="F263" s="5"/>
      <c r="G263" s="5"/>
      <c r="H263" s="5"/>
      <c r="I263" s="5"/>
    </row>
    <row r="264" spans="1:9" ht="12">
      <c r="A264" s="5"/>
      <c r="B264" s="77"/>
      <c r="C264" s="5"/>
      <c r="D264" s="5"/>
      <c r="E264" s="5"/>
      <c r="F264" s="5"/>
      <c r="G264" s="5"/>
      <c r="H264" s="5"/>
      <c r="I264" s="5"/>
    </row>
    <row r="265" spans="1:9" ht="12">
      <c r="A265" s="5"/>
      <c r="B265" s="77"/>
      <c r="C265" s="5"/>
      <c r="D265" s="5"/>
      <c r="E265" s="5"/>
      <c r="F265" s="5"/>
      <c r="G265" s="5"/>
      <c r="H265" s="5"/>
      <c r="I265" s="5"/>
    </row>
    <row r="266" spans="1:9" ht="12">
      <c r="A266" s="5"/>
      <c r="B266" s="77"/>
      <c r="C266" s="5"/>
      <c r="D266" s="5"/>
      <c r="E266" s="5"/>
      <c r="F266" s="5"/>
      <c r="G266" s="5"/>
      <c r="H266" s="5"/>
      <c r="I266" s="5"/>
    </row>
    <row r="267" spans="1:9" ht="12">
      <c r="A267" s="5"/>
      <c r="B267" s="77"/>
      <c r="C267" s="5"/>
      <c r="D267" s="5"/>
      <c r="E267" s="5"/>
      <c r="F267" s="5"/>
      <c r="G267" s="5"/>
      <c r="H267" s="5"/>
      <c r="I267" s="5"/>
    </row>
    <row r="268" spans="1:9" ht="12">
      <c r="A268" s="5"/>
      <c r="B268" s="77"/>
      <c r="C268" s="5"/>
      <c r="D268" s="5"/>
      <c r="E268" s="5"/>
      <c r="F268" s="5"/>
      <c r="G268" s="5"/>
      <c r="H268" s="5"/>
      <c r="I268" s="5"/>
    </row>
    <row r="269" spans="1:9" ht="12">
      <c r="A269" s="5"/>
      <c r="B269" s="77"/>
      <c r="C269" s="5"/>
      <c r="D269" s="5"/>
      <c r="E269" s="5"/>
      <c r="F269" s="5"/>
      <c r="G269" s="5"/>
      <c r="H269" s="5"/>
      <c r="I269" s="5"/>
    </row>
    <row r="270" spans="1:9" ht="12">
      <c r="A270" s="5"/>
      <c r="B270" s="77"/>
      <c r="C270" s="5"/>
      <c r="D270" s="5"/>
      <c r="E270" s="5"/>
      <c r="F270" s="5"/>
      <c r="G270" s="5"/>
      <c r="H270" s="5"/>
      <c r="I270" s="5"/>
    </row>
    <row r="271" spans="1:9" ht="12">
      <c r="A271" s="5"/>
      <c r="B271" s="77"/>
      <c r="C271" s="5"/>
      <c r="D271" s="5"/>
      <c r="E271" s="5"/>
      <c r="F271" s="5"/>
      <c r="G271" s="5"/>
      <c r="H271" s="5"/>
      <c r="I271" s="5"/>
    </row>
    <row r="272" spans="1:9" ht="12">
      <c r="A272" s="5"/>
      <c r="B272" s="77"/>
      <c r="C272" s="5"/>
      <c r="D272" s="5"/>
      <c r="E272" s="5"/>
      <c r="F272" s="5"/>
      <c r="G272" s="5"/>
      <c r="H272" s="5"/>
      <c r="I272" s="5"/>
    </row>
    <row r="273" spans="1:9" ht="12">
      <c r="A273" s="5"/>
      <c r="B273" s="77"/>
      <c r="C273" s="5"/>
      <c r="D273" s="5"/>
      <c r="E273" s="5"/>
      <c r="F273" s="5"/>
      <c r="G273" s="5"/>
      <c r="H273" s="5"/>
      <c r="I273" s="5"/>
    </row>
    <row r="274" spans="1:9" ht="12">
      <c r="A274" s="5"/>
      <c r="B274" s="77"/>
      <c r="C274" s="5"/>
      <c r="D274" s="5"/>
      <c r="E274" s="5"/>
      <c r="F274" s="5"/>
      <c r="G274" s="5"/>
      <c r="H274" s="5"/>
      <c r="I274" s="5"/>
    </row>
    <row r="275" spans="1:9" ht="12">
      <c r="A275" s="5"/>
      <c r="B275" s="77"/>
      <c r="C275" s="5"/>
      <c r="D275" s="5"/>
      <c r="E275" s="5"/>
      <c r="F275" s="5"/>
      <c r="G275" s="5"/>
      <c r="H275" s="5"/>
      <c r="I275" s="5"/>
    </row>
    <row r="276" spans="1:9" ht="12">
      <c r="A276" s="5"/>
      <c r="B276" s="77"/>
      <c r="C276" s="5"/>
      <c r="D276" s="5"/>
      <c r="E276" s="5"/>
      <c r="F276" s="5"/>
      <c r="G276" s="5"/>
      <c r="H276" s="5"/>
      <c r="I276" s="5"/>
    </row>
    <row r="277" spans="1:9" ht="12">
      <c r="A277" s="5"/>
      <c r="B277" s="77"/>
      <c r="C277" s="5"/>
      <c r="D277" s="5"/>
      <c r="E277" s="5"/>
      <c r="F277" s="5"/>
      <c r="G277" s="5"/>
      <c r="H277" s="5"/>
      <c r="I277" s="5"/>
    </row>
    <row r="278" spans="1:9" ht="12">
      <c r="A278" s="5"/>
      <c r="B278" s="77"/>
      <c r="C278" s="5"/>
      <c r="D278" s="5"/>
      <c r="E278" s="5"/>
      <c r="F278" s="5"/>
      <c r="G278" s="5"/>
      <c r="H278" s="5"/>
      <c r="I278" s="5"/>
    </row>
    <row r="279" spans="1:9" ht="12">
      <c r="A279" s="5"/>
      <c r="B279" s="77"/>
      <c r="C279" s="5"/>
      <c r="D279" s="5"/>
      <c r="E279" s="5"/>
      <c r="F279" s="5"/>
      <c r="G279" s="5"/>
      <c r="H279" s="5"/>
      <c r="I279" s="5"/>
    </row>
    <row r="280" spans="1:9" ht="12">
      <c r="A280" s="5"/>
      <c r="B280" s="77"/>
      <c r="C280" s="5"/>
      <c r="D280" s="5"/>
      <c r="E280" s="5"/>
      <c r="F280" s="5"/>
      <c r="G280" s="5"/>
      <c r="H280" s="5"/>
      <c r="I280" s="5"/>
    </row>
    <row r="281" spans="1:9" ht="12">
      <c r="A281" s="5"/>
      <c r="B281" s="77"/>
      <c r="C281" s="5"/>
      <c r="D281" s="5"/>
      <c r="E281" s="5"/>
      <c r="F281" s="5"/>
      <c r="G281" s="5"/>
      <c r="H281" s="5"/>
      <c r="I281" s="5"/>
    </row>
    <row r="282" spans="1:9" ht="12">
      <c r="A282" s="5"/>
      <c r="B282" s="77"/>
      <c r="C282" s="5"/>
      <c r="D282" s="5"/>
      <c r="E282" s="5"/>
      <c r="F282" s="5"/>
      <c r="G282" s="5"/>
      <c r="H282" s="5"/>
      <c r="I282" s="5"/>
    </row>
    <row r="283" spans="1:9" ht="12">
      <c r="A283" s="5"/>
      <c r="B283" s="77"/>
      <c r="C283" s="5"/>
      <c r="D283" s="5"/>
      <c r="E283" s="5"/>
      <c r="F283" s="5"/>
      <c r="G283" s="5"/>
      <c r="H283" s="5"/>
      <c r="I283" s="5"/>
    </row>
    <row r="284" spans="1:9" ht="12">
      <c r="A284" s="5"/>
      <c r="B284" s="77"/>
      <c r="C284" s="5"/>
      <c r="D284" s="5"/>
      <c r="E284" s="5"/>
      <c r="F284" s="5"/>
      <c r="G284" s="5"/>
      <c r="H284" s="5"/>
      <c r="I284" s="5"/>
    </row>
    <row r="285" spans="1:9" ht="12">
      <c r="A285" s="5"/>
      <c r="B285" s="77"/>
      <c r="C285" s="5"/>
      <c r="D285" s="5"/>
      <c r="E285" s="5"/>
      <c r="F285" s="5"/>
      <c r="G285" s="5"/>
      <c r="H285" s="5"/>
      <c r="I285" s="5"/>
    </row>
    <row r="286" spans="1:9" ht="12">
      <c r="A286" s="5"/>
      <c r="B286" s="77"/>
      <c r="C286" s="5"/>
      <c r="D286" s="5"/>
      <c r="E286" s="5"/>
      <c r="F286" s="5"/>
      <c r="G286" s="5"/>
      <c r="H286" s="5"/>
      <c r="I286" s="5"/>
    </row>
    <row r="287" spans="1:9" ht="12">
      <c r="A287" s="5"/>
      <c r="B287" s="77"/>
      <c r="C287" s="5"/>
      <c r="D287" s="5"/>
      <c r="E287" s="5"/>
      <c r="F287" s="5"/>
      <c r="G287" s="5"/>
      <c r="H287" s="5"/>
      <c r="I287" s="5"/>
    </row>
    <row r="288" spans="1:9" ht="12">
      <c r="A288" s="5"/>
      <c r="B288" s="77"/>
      <c r="C288" s="5"/>
      <c r="D288" s="5"/>
      <c r="E288" s="5"/>
      <c r="F288" s="5"/>
      <c r="G288" s="5"/>
      <c r="H288" s="5"/>
      <c r="I288" s="5"/>
    </row>
    <row r="289" spans="1:9" ht="12">
      <c r="A289" s="5"/>
      <c r="B289" s="77"/>
      <c r="C289" s="5"/>
      <c r="D289" s="5"/>
      <c r="E289" s="5"/>
      <c r="F289" s="5"/>
      <c r="G289" s="5"/>
      <c r="H289" s="5"/>
      <c r="I289" s="5"/>
    </row>
    <row r="290" spans="1:9" ht="12">
      <c r="A290" s="5"/>
      <c r="B290" s="77"/>
      <c r="C290" s="5"/>
      <c r="D290" s="5"/>
      <c r="E290" s="5"/>
      <c r="F290" s="5"/>
      <c r="G290" s="5"/>
      <c r="H290" s="5"/>
      <c r="I290" s="5"/>
    </row>
    <row r="291" spans="1:9" ht="12">
      <c r="A291" s="5"/>
      <c r="B291" s="77"/>
      <c r="C291" s="5"/>
      <c r="D291" s="5"/>
      <c r="E291" s="5"/>
      <c r="F291" s="5"/>
      <c r="G291" s="5"/>
      <c r="H291" s="5"/>
      <c r="I291" s="5"/>
    </row>
    <row r="292" spans="1:9" ht="12">
      <c r="A292" s="5"/>
      <c r="B292" s="77"/>
      <c r="C292" s="5"/>
      <c r="D292" s="5"/>
      <c r="E292" s="5"/>
      <c r="F292" s="5"/>
      <c r="G292" s="5"/>
      <c r="H292" s="5"/>
      <c r="I292" s="5"/>
    </row>
    <row r="293" spans="1:9" ht="12">
      <c r="A293" s="5"/>
      <c r="B293" s="77"/>
      <c r="C293" s="5"/>
      <c r="D293" s="5"/>
      <c r="E293" s="5"/>
      <c r="F293" s="5"/>
      <c r="G293" s="5"/>
      <c r="H293" s="5"/>
      <c r="I293" s="5"/>
    </row>
    <row r="294" spans="1:9" ht="12">
      <c r="A294" s="5"/>
      <c r="B294" s="77"/>
      <c r="C294" s="5"/>
      <c r="D294" s="5"/>
      <c r="E294" s="5"/>
      <c r="F294" s="5"/>
      <c r="G294" s="5"/>
      <c r="H294" s="5"/>
      <c r="I294" s="5"/>
    </row>
    <row r="295" spans="1:9" ht="12">
      <c r="A295" s="5"/>
      <c r="B295" s="77"/>
      <c r="C295" s="5"/>
      <c r="D295" s="5"/>
      <c r="E295" s="5"/>
      <c r="F295" s="5"/>
      <c r="G295" s="5"/>
      <c r="H295" s="5"/>
      <c r="I295" s="5"/>
    </row>
    <row r="296" spans="1:9" ht="12">
      <c r="A296" s="5"/>
      <c r="B296" s="77"/>
      <c r="C296" s="5"/>
      <c r="D296" s="5"/>
      <c r="E296" s="5"/>
      <c r="F296" s="5"/>
      <c r="G296" s="5"/>
      <c r="H296" s="5"/>
      <c r="I296" s="5"/>
    </row>
    <row r="297" spans="1:9" ht="12">
      <c r="A297" s="5"/>
      <c r="B297" s="77"/>
      <c r="C297" s="5"/>
      <c r="D297" s="5"/>
      <c r="E297" s="5"/>
      <c r="F297" s="5"/>
      <c r="G297" s="5"/>
      <c r="H297" s="5"/>
      <c r="I297" s="5"/>
    </row>
    <row r="298" spans="1:9" ht="12">
      <c r="A298" s="5"/>
      <c r="B298" s="77"/>
      <c r="C298" s="5"/>
      <c r="D298" s="5"/>
      <c r="E298" s="5"/>
      <c r="F298" s="5"/>
      <c r="G298" s="5"/>
      <c r="H298" s="5"/>
      <c r="I298" s="5"/>
    </row>
    <row r="299" spans="1:9" ht="12">
      <c r="A299" s="5"/>
      <c r="B299" s="77"/>
      <c r="C299" s="5"/>
      <c r="D299" s="5"/>
      <c r="E299" s="5"/>
      <c r="F299" s="5"/>
      <c r="G299" s="5"/>
      <c r="H299" s="5"/>
      <c r="I299" s="5"/>
    </row>
    <row r="300" spans="1:9" ht="12">
      <c r="A300" s="5"/>
      <c r="B300" s="77"/>
      <c r="C300" s="5"/>
      <c r="D300" s="5"/>
      <c r="E300" s="5"/>
      <c r="F300" s="5"/>
      <c r="G300" s="5"/>
      <c r="H300" s="5"/>
      <c r="I300" s="5"/>
    </row>
    <row r="301" spans="1:9" ht="12">
      <c r="A301" s="5"/>
      <c r="B301" s="77"/>
      <c r="C301" s="5"/>
      <c r="D301" s="5"/>
      <c r="E301" s="5"/>
      <c r="F301" s="5"/>
      <c r="G301" s="5"/>
      <c r="H301" s="5"/>
      <c r="I301" s="5"/>
    </row>
    <row r="302" spans="1:9" ht="12">
      <c r="A302" s="5"/>
      <c r="B302" s="77"/>
      <c r="C302" s="5"/>
      <c r="D302" s="5"/>
      <c r="E302" s="5"/>
      <c r="F302" s="5"/>
      <c r="G302" s="5"/>
      <c r="H302" s="5"/>
      <c r="I302" s="5"/>
    </row>
    <row r="303" spans="1:9" ht="12">
      <c r="A303" s="5"/>
      <c r="B303" s="77"/>
      <c r="C303" s="5"/>
      <c r="D303" s="5"/>
      <c r="E303" s="5"/>
      <c r="F303" s="5"/>
      <c r="G303" s="5"/>
      <c r="H303" s="5"/>
      <c r="I303" s="5"/>
    </row>
    <row r="304" spans="1:9" ht="12">
      <c r="A304" s="5"/>
      <c r="B304" s="77"/>
      <c r="C304" s="5"/>
      <c r="D304" s="5"/>
      <c r="E304" s="5"/>
      <c r="F304" s="5"/>
      <c r="G304" s="5"/>
      <c r="H304" s="5"/>
      <c r="I304" s="5"/>
    </row>
    <row r="305" spans="1:9" ht="12">
      <c r="A305" s="5"/>
      <c r="B305" s="77"/>
      <c r="C305" s="5"/>
      <c r="D305" s="5"/>
      <c r="E305" s="5"/>
      <c r="F305" s="5"/>
      <c r="G305" s="5"/>
      <c r="H305" s="5"/>
      <c r="I305" s="5"/>
    </row>
    <row r="306" spans="1:9" ht="12">
      <c r="A306" s="5"/>
      <c r="B306" s="77"/>
      <c r="C306" s="5"/>
      <c r="D306" s="5"/>
      <c r="E306" s="5"/>
      <c r="F306" s="5"/>
      <c r="G306" s="5"/>
      <c r="H306" s="5"/>
      <c r="I306" s="5"/>
    </row>
    <row r="307" spans="1:9" ht="12">
      <c r="A307" s="5"/>
      <c r="B307" s="77"/>
      <c r="C307" s="5"/>
      <c r="D307" s="5"/>
      <c r="E307" s="5"/>
      <c r="F307" s="5"/>
      <c r="G307" s="5"/>
      <c r="H307" s="5"/>
      <c r="I307" s="5"/>
    </row>
    <row r="308" spans="1:9" ht="12">
      <c r="A308" s="5"/>
      <c r="B308" s="77"/>
      <c r="C308" s="5"/>
      <c r="D308" s="5"/>
      <c r="E308" s="5"/>
      <c r="F308" s="5"/>
      <c r="G308" s="5"/>
      <c r="H308" s="5"/>
      <c r="I308" s="5"/>
    </row>
    <row r="309" spans="1:9" ht="12">
      <c r="A309" s="5"/>
      <c r="B309" s="77"/>
      <c r="C309" s="5"/>
      <c r="D309" s="5"/>
      <c r="E309" s="5"/>
      <c r="F309" s="5"/>
      <c r="G309" s="5"/>
      <c r="H309" s="5"/>
      <c r="I309" s="5"/>
    </row>
    <row r="310" spans="1:9" ht="12">
      <c r="A310" s="5"/>
      <c r="B310" s="77"/>
      <c r="C310" s="5"/>
      <c r="D310" s="5"/>
      <c r="E310" s="5"/>
      <c r="F310" s="5"/>
      <c r="G310" s="5"/>
      <c r="H310" s="5"/>
      <c r="I310" s="5"/>
    </row>
    <row r="311" spans="1:9" ht="12">
      <c r="A311" s="5"/>
      <c r="B311" s="77"/>
      <c r="C311" s="5"/>
      <c r="D311" s="5"/>
      <c r="E311" s="5"/>
      <c r="F311" s="5"/>
      <c r="G311" s="5"/>
      <c r="H311" s="5"/>
      <c r="I311" s="5"/>
    </row>
    <row r="312" spans="1:9" ht="12">
      <c r="A312" s="5"/>
      <c r="B312" s="77"/>
      <c r="C312" s="5"/>
      <c r="D312" s="5"/>
      <c r="E312" s="5"/>
      <c r="F312" s="5"/>
      <c r="G312" s="5"/>
      <c r="H312" s="5"/>
      <c r="I312" s="5"/>
    </row>
    <row r="313" spans="1:9" ht="12">
      <c r="A313" s="5"/>
      <c r="B313" s="77"/>
      <c r="C313" s="5"/>
      <c r="D313" s="5"/>
      <c r="E313" s="5"/>
      <c r="F313" s="5"/>
      <c r="G313" s="5"/>
      <c r="H313" s="5"/>
      <c r="I313" s="5"/>
    </row>
    <row r="314" spans="1:9" ht="12">
      <c r="A314" s="5"/>
      <c r="B314" s="77"/>
      <c r="C314" s="5"/>
      <c r="D314" s="5"/>
      <c r="E314" s="5"/>
      <c r="F314" s="5"/>
      <c r="G314" s="5"/>
      <c r="H314" s="5"/>
      <c r="I314" s="5"/>
    </row>
    <row r="315" spans="1:9" ht="12">
      <c r="A315" s="5"/>
      <c r="B315" s="77"/>
      <c r="C315" s="5"/>
      <c r="D315" s="5"/>
      <c r="E315" s="5"/>
      <c r="F315" s="5"/>
      <c r="G315" s="5"/>
      <c r="H315" s="5"/>
      <c r="I315" s="5"/>
    </row>
    <row r="316" spans="1:9" ht="12">
      <c r="A316" s="5"/>
      <c r="B316" s="77"/>
      <c r="C316" s="5"/>
      <c r="D316" s="5"/>
      <c r="E316" s="5"/>
      <c r="F316" s="5"/>
      <c r="G316" s="5"/>
      <c r="H316" s="5"/>
      <c r="I316" s="5"/>
    </row>
    <row r="317" spans="1:9" ht="12">
      <c r="A317" s="5"/>
      <c r="B317" s="77"/>
      <c r="C317" s="5"/>
      <c r="D317" s="5"/>
      <c r="E317" s="5"/>
      <c r="F317" s="5"/>
      <c r="G317" s="5"/>
      <c r="H317" s="5"/>
      <c r="I317" s="5"/>
    </row>
    <row r="318" spans="1:9" ht="12">
      <c r="A318" s="5"/>
      <c r="B318" s="77"/>
      <c r="C318" s="5"/>
      <c r="D318" s="5"/>
      <c r="E318" s="5"/>
      <c r="F318" s="5"/>
      <c r="G318" s="5"/>
      <c r="H318" s="5"/>
      <c r="I318" s="5"/>
    </row>
    <row r="319" spans="1:9" ht="12">
      <c r="A319" s="5"/>
      <c r="B319" s="77"/>
      <c r="C319" s="5"/>
      <c r="D319" s="5"/>
      <c r="E319" s="5"/>
      <c r="F319" s="5"/>
      <c r="G319" s="5"/>
      <c r="H319" s="5"/>
      <c r="I319" s="5"/>
    </row>
    <row r="320" spans="1:9" ht="12">
      <c r="A320" s="5"/>
      <c r="B320" s="77"/>
      <c r="C320" s="5"/>
      <c r="D320" s="5"/>
      <c r="E320" s="5"/>
      <c r="F320" s="5"/>
      <c r="G320" s="5"/>
      <c r="H320" s="5"/>
      <c r="I320" s="5"/>
    </row>
    <row r="321" spans="1:9" ht="12">
      <c r="A321" s="5"/>
      <c r="B321" s="77"/>
      <c r="C321" s="5"/>
      <c r="D321" s="5"/>
      <c r="E321" s="5"/>
      <c r="F321" s="5"/>
      <c r="G321" s="5"/>
      <c r="H321" s="5"/>
      <c r="I321" s="5"/>
    </row>
    <row r="322" spans="1:9" ht="12">
      <c r="A322" s="5"/>
      <c r="B322" s="77"/>
      <c r="C322" s="5"/>
      <c r="D322" s="5"/>
      <c r="E322" s="5"/>
      <c r="F322" s="5"/>
      <c r="G322" s="5"/>
      <c r="H322" s="5"/>
      <c r="I322" s="5"/>
    </row>
    <row r="323" spans="1:9" ht="12">
      <c r="A323" s="5"/>
      <c r="B323" s="77"/>
      <c r="C323" s="5"/>
      <c r="D323" s="5"/>
      <c r="E323" s="5"/>
      <c r="F323" s="5"/>
      <c r="G323" s="5"/>
      <c r="H323" s="5"/>
      <c r="I323" s="5"/>
    </row>
    <row r="324" spans="1:9" ht="12">
      <c r="A324" s="5"/>
      <c r="B324" s="77"/>
      <c r="C324" s="5"/>
      <c r="D324" s="5"/>
      <c r="E324" s="5"/>
      <c r="F324" s="5"/>
      <c r="G324" s="5"/>
      <c r="H324" s="5"/>
      <c r="I324" s="5"/>
    </row>
    <row r="325" spans="1:9" ht="12">
      <c r="A325" s="5"/>
      <c r="B325" s="77"/>
      <c r="C325" s="5"/>
      <c r="D325" s="5"/>
      <c r="E325" s="5"/>
      <c r="F325" s="5"/>
      <c r="G325" s="5"/>
      <c r="H325" s="5"/>
      <c r="I325" s="5"/>
    </row>
    <row r="326" spans="1:9" ht="12">
      <c r="A326" s="5"/>
      <c r="B326" s="77"/>
      <c r="C326" s="5"/>
      <c r="D326" s="5"/>
      <c r="E326" s="5"/>
      <c r="F326" s="5"/>
      <c r="G326" s="5"/>
      <c r="H326" s="5"/>
      <c r="I326" s="5"/>
    </row>
    <row r="327" spans="1:9" ht="12">
      <c r="A327" s="5"/>
      <c r="B327" s="77"/>
      <c r="C327" s="5"/>
      <c r="D327" s="5"/>
      <c r="E327" s="5"/>
      <c r="F327" s="5"/>
      <c r="G327" s="5"/>
      <c r="H327" s="5"/>
      <c r="I327" s="5"/>
    </row>
    <row r="328" spans="1:9" ht="12">
      <c r="A328" s="5"/>
      <c r="B328" s="77"/>
      <c r="C328" s="5"/>
      <c r="D328" s="5"/>
      <c r="E328" s="5"/>
      <c r="F328" s="5"/>
      <c r="G328" s="5"/>
      <c r="H328" s="5"/>
      <c r="I328" s="5"/>
    </row>
    <row r="329" spans="1:9" ht="12">
      <c r="A329" s="5"/>
      <c r="B329" s="77"/>
      <c r="C329" s="5"/>
      <c r="D329" s="5"/>
      <c r="E329" s="5"/>
      <c r="F329" s="5"/>
      <c r="G329" s="5"/>
      <c r="H329" s="5"/>
      <c r="I329" s="5"/>
    </row>
    <row r="330" spans="1:9" ht="12">
      <c r="A330" s="5"/>
      <c r="B330" s="77"/>
      <c r="C330" s="5"/>
      <c r="D330" s="5"/>
      <c r="E330" s="5"/>
      <c r="F330" s="5"/>
      <c r="G330" s="5"/>
      <c r="H330" s="5"/>
      <c r="I330" s="5"/>
    </row>
    <row r="331" spans="1:9" ht="12">
      <c r="A331" s="5"/>
      <c r="B331" s="77"/>
      <c r="C331" s="5"/>
      <c r="D331" s="5"/>
      <c r="E331" s="5"/>
      <c r="F331" s="5"/>
      <c r="G331" s="5"/>
      <c r="H331" s="5"/>
      <c r="I331" s="5"/>
    </row>
    <row r="332" spans="1:9" ht="12">
      <c r="A332" s="5"/>
      <c r="B332" s="77"/>
      <c r="C332" s="5"/>
      <c r="D332" s="5"/>
      <c r="E332" s="5"/>
      <c r="F332" s="5"/>
      <c r="G332" s="5"/>
      <c r="H332" s="5"/>
      <c r="I332" s="5"/>
    </row>
    <row r="333" spans="1:9" ht="12">
      <c r="A333" s="5"/>
      <c r="B333" s="77"/>
      <c r="C333" s="5"/>
      <c r="D333" s="5"/>
      <c r="E333" s="5"/>
      <c r="F333" s="5"/>
      <c r="G333" s="5"/>
      <c r="H333" s="5"/>
      <c r="I333" s="5"/>
    </row>
    <row r="334" spans="1:9" ht="12">
      <c r="A334" s="5"/>
      <c r="B334" s="77"/>
      <c r="C334" s="5"/>
      <c r="D334" s="5"/>
      <c r="E334" s="5"/>
      <c r="F334" s="5"/>
      <c r="G334" s="5"/>
      <c r="H334" s="5"/>
      <c r="I334" s="5"/>
    </row>
    <row r="335" spans="1:9" ht="12">
      <c r="A335" s="5"/>
      <c r="B335" s="77"/>
      <c r="C335" s="5"/>
      <c r="D335" s="5"/>
      <c r="E335" s="5"/>
      <c r="F335" s="5"/>
      <c r="G335" s="5"/>
      <c r="H335" s="5"/>
      <c r="I335" s="5"/>
    </row>
    <row r="336" spans="1:9" ht="12">
      <c r="A336" s="5"/>
      <c r="B336" s="77"/>
      <c r="C336" s="5"/>
      <c r="D336" s="5"/>
      <c r="E336" s="5"/>
      <c r="F336" s="5"/>
      <c r="G336" s="5"/>
      <c r="H336" s="5"/>
      <c r="I336" s="5"/>
    </row>
    <row r="337" spans="1:9" ht="12">
      <c r="A337" s="5"/>
      <c r="B337" s="77"/>
      <c r="C337" s="5"/>
      <c r="D337" s="5"/>
      <c r="E337" s="5"/>
      <c r="F337" s="5"/>
      <c r="G337" s="5"/>
      <c r="H337" s="5"/>
      <c r="I337" s="5"/>
    </row>
    <row r="338" spans="1:9" ht="12">
      <c r="A338" s="5"/>
      <c r="B338" s="77"/>
      <c r="C338" s="5"/>
      <c r="D338" s="5"/>
      <c r="E338" s="5"/>
      <c r="F338" s="5"/>
      <c r="G338" s="5"/>
      <c r="H338" s="5"/>
      <c r="I338" s="5"/>
    </row>
    <row r="339" spans="1:9" ht="12">
      <c r="A339" s="5"/>
      <c r="B339" s="77"/>
      <c r="C339" s="5"/>
      <c r="D339" s="5"/>
      <c r="E339" s="5"/>
      <c r="F339" s="5"/>
      <c r="G339" s="5"/>
      <c r="H339" s="5"/>
      <c r="I339" s="5"/>
    </row>
    <row r="340" spans="1:9" ht="12">
      <c r="A340" s="5"/>
      <c r="B340" s="77"/>
      <c r="C340" s="5"/>
      <c r="D340" s="5"/>
      <c r="E340" s="5"/>
      <c r="F340" s="5"/>
      <c r="G340" s="5"/>
      <c r="H340" s="5"/>
      <c r="I340" s="5"/>
    </row>
    <row r="341" spans="1:9" ht="12">
      <c r="A341" s="5"/>
      <c r="B341" s="77"/>
      <c r="C341" s="5"/>
      <c r="D341" s="5"/>
      <c r="E341" s="5"/>
      <c r="F341" s="5"/>
      <c r="G341" s="5"/>
      <c r="H341" s="5"/>
      <c r="I341" s="5"/>
    </row>
    <row r="342" spans="1:9" ht="12">
      <c r="A342" s="5"/>
      <c r="B342" s="77"/>
      <c r="C342" s="5"/>
      <c r="D342" s="5"/>
      <c r="E342" s="5"/>
      <c r="F342" s="5"/>
      <c r="G342" s="5"/>
      <c r="H342" s="5"/>
      <c r="I342" s="5"/>
    </row>
    <row r="343" spans="1:9" ht="12">
      <c r="A343" s="5"/>
      <c r="B343" s="77"/>
      <c r="C343" s="5"/>
      <c r="D343" s="5"/>
      <c r="E343" s="5"/>
      <c r="F343" s="5"/>
      <c r="G343" s="5"/>
      <c r="H343" s="5"/>
      <c r="I343" s="5"/>
    </row>
    <row r="344" spans="1:9" ht="12">
      <c r="A344" s="5"/>
      <c r="B344" s="77"/>
      <c r="C344" s="5"/>
      <c r="D344" s="5"/>
      <c r="E344" s="5"/>
      <c r="F344" s="5"/>
      <c r="G344" s="5"/>
      <c r="H344" s="5"/>
      <c r="I344" s="5"/>
    </row>
    <row r="345" spans="1:9" ht="12">
      <c r="A345" s="5"/>
      <c r="B345" s="77"/>
      <c r="C345" s="5"/>
      <c r="D345" s="5"/>
      <c r="E345" s="5"/>
      <c r="F345" s="5"/>
      <c r="G345" s="5"/>
      <c r="H345" s="5"/>
      <c r="I345" s="5"/>
    </row>
    <row r="346" spans="1:9" ht="12">
      <c r="A346" s="5"/>
      <c r="B346" s="77"/>
      <c r="C346" s="5"/>
      <c r="D346" s="5"/>
      <c r="E346" s="5"/>
      <c r="F346" s="5"/>
      <c r="G346" s="5"/>
      <c r="H346" s="5"/>
      <c r="I346" s="5"/>
    </row>
    <row r="347" spans="1:9" ht="12">
      <c r="A347" s="5"/>
      <c r="B347" s="77"/>
      <c r="C347" s="5"/>
      <c r="D347" s="5"/>
      <c r="E347" s="5"/>
      <c r="F347" s="5"/>
      <c r="G347" s="5"/>
      <c r="H347" s="5"/>
      <c r="I347" s="5"/>
    </row>
    <row r="348" spans="1:9" ht="12">
      <c r="A348" s="5"/>
      <c r="B348" s="77"/>
      <c r="C348" s="5"/>
      <c r="D348" s="5"/>
      <c r="E348" s="5"/>
      <c r="F348" s="5"/>
      <c r="G348" s="5"/>
      <c r="H348" s="5"/>
      <c r="I348" s="5"/>
    </row>
    <row r="349" spans="1:9" ht="12">
      <c r="A349" s="5"/>
      <c r="B349" s="77"/>
      <c r="C349" s="5"/>
      <c r="D349" s="5"/>
      <c r="E349" s="5"/>
      <c r="F349" s="5"/>
      <c r="G349" s="5"/>
      <c r="H349" s="5"/>
      <c r="I349" s="5"/>
    </row>
    <row r="350" spans="1:9" ht="12">
      <c r="A350" s="5"/>
      <c r="B350" s="77"/>
      <c r="C350" s="5"/>
      <c r="D350" s="5"/>
      <c r="E350" s="5"/>
      <c r="F350" s="5"/>
      <c r="G350" s="5"/>
      <c r="H350" s="5"/>
      <c r="I350" s="5"/>
    </row>
    <row r="351" spans="1:9" ht="12">
      <c r="A351" s="5"/>
      <c r="B351" s="77"/>
      <c r="C351" s="5"/>
      <c r="D351" s="5"/>
      <c r="E351" s="5"/>
      <c r="F351" s="5"/>
      <c r="G351" s="5"/>
      <c r="H351" s="5"/>
      <c r="I351" s="5"/>
    </row>
    <row r="352" spans="1:9" ht="12">
      <c r="A352" s="5"/>
      <c r="B352" s="77"/>
      <c r="C352" s="5"/>
      <c r="D352" s="5"/>
      <c r="E352" s="5"/>
      <c r="F352" s="5"/>
      <c r="G352" s="5"/>
      <c r="H352" s="5"/>
      <c r="I352" s="5"/>
    </row>
    <row r="353" spans="1:9" ht="12">
      <c r="A353" s="5"/>
      <c r="B353" s="77"/>
      <c r="C353" s="5"/>
      <c r="D353" s="5"/>
      <c r="E353" s="5"/>
      <c r="F353" s="5"/>
      <c r="G353" s="5"/>
      <c r="H353" s="5"/>
      <c r="I353" s="5"/>
    </row>
    <row r="354" spans="1:9" ht="12">
      <c r="A354" s="5"/>
      <c r="B354" s="77"/>
      <c r="C354" s="5"/>
      <c r="D354" s="5"/>
      <c r="E354" s="5"/>
      <c r="F354" s="5"/>
      <c r="G354" s="5"/>
      <c r="H354" s="5"/>
      <c r="I354" s="5"/>
    </row>
    <row r="355" spans="1:9" ht="12">
      <c r="A355" s="5"/>
      <c r="B355" s="77"/>
      <c r="C355" s="5"/>
      <c r="D355" s="5"/>
      <c r="E355" s="5"/>
      <c r="F355" s="5"/>
      <c r="G355" s="5"/>
      <c r="H355" s="5"/>
      <c r="I355" s="5"/>
    </row>
    <row r="356" spans="1:9" ht="12">
      <c r="A356" s="5"/>
      <c r="B356" s="77"/>
      <c r="C356" s="5"/>
      <c r="D356" s="5"/>
      <c r="E356" s="5"/>
      <c r="F356" s="5"/>
      <c r="G356" s="5"/>
      <c r="H356" s="5"/>
      <c r="I356" s="5"/>
    </row>
    <row r="357" spans="1:9" ht="12">
      <c r="A357" s="5"/>
      <c r="B357" s="77"/>
      <c r="C357" s="5"/>
      <c r="D357" s="5"/>
      <c r="E357" s="5"/>
      <c r="F357" s="5"/>
      <c r="G357" s="5"/>
      <c r="H357" s="5"/>
      <c r="I357" s="5"/>
    </row>
    <row r="358" spans="1:9" ht="12">
      <c r="A358" s="5"/>
      <c r="B358" s="77"/>
      <c r="C358" s="5"/>
      <c r="D358" s="5"/>
      <c r="E358" s="5"/>
      <c r="F358" s="5"/>
      <c r="G358" s="5"/>
      <c r="H358" s="5"/>
      <c r="I358" s="5"/>
    </row>
    <row r="359" spans="1:9" ht="12">
      <c r="A359" s="5"/>
      <c r="B359" s="77"/>
      <c r="C359" s="5"/>
      <c r="D359" s="5"/>
      <c r="E359" s="5"/>
      <c r="F359" s="5"/>
      <c r="G359" s="5"/>
      <c r="H359" s="5"/>
      <c r="I359" s="5"/>
    </row>
    <row r="360" spans="1:9" ht="12">
      <c r="A360" s="5"/>
      <c r="B360" s="77"/>
      <c r="C360" s="5"/>
      <c r="D360" s="5"/>
      <c r="E360" s="5"/>
      <c r="F360" s="5"/>
      <c r="G360" s="5"/>
      <c r="H360" s="5"/>
      <c r="I360" s="5"/>
    </row>
    <row r="361" spans="1:9" ht="12">
      <c r="A361" s="5"/>
      <c r="B361" s="77"/>
      <c r="C361" s="5"/>
      <c r="D361" s="5"/>
      <c r="E361" s="5"/>
      <c r="F361" s="5"/>
      <c r="G361" s="5"/>
      <c r="H361" s="5"/>
      <c r="I361" s="5"/>
    </row>
    <row r="362" spans="1:9" ht="12">
      <c r="A362" s="5"/>
      <c r="B362" s="77"/>
      <c r="C362" s="5"/>
      <c r="D362" s="5"/>
      <c r="E362" s="5"/>
      <c r="F362" s="5"/>
      <c r="G362" s="5"/>
      <c r="H362" s="5"/>
      <c r="I362" s="5"/>
    </row>
    <row r="363" spans="1:9" ht="12">
      <c r="A363" s="5"/>
      <c r="B363" s="77"/>
      <c r="C363" s="5"/>
      <c r="D363" s="5"/>
      <c r="E363" s="5"/>
      <c r="F363" s="5"/>
      <c r="G363" s="5"/>
      <c r="H363" s="5"/>
      <c r="I363" s="5"/>
    </row>
    <row r="364" spans="1:9" ht="12">
      <c r="A364" s="5"/>
      <c r="B364" s="77"/>
      <c r="C364" s="5"/>
      <c r="D364" s="5"/>
      <c r="E364" s="5"/>
      <c r="F364" s="5"/>
      <c r="G364" s="5"/>
      <c r="H364" s="5"/>
      <c r="I364" s="5"/>
    </row>
    <row r="365" spans="1:9" ht="12">
      <c r="A365" s="5"/>
      <c r="B365" s="77"/>
      <c r="C365" s="5"/>
      <c r="D365" s="5"/>
      <c r="E365" s="5"/>
      <c r="F365" s="5"/>
      <c r="G365" s="5"/>
      <c r="H365" s="5"/>
      <c r="I365" s="5"/>
    </row>
    <row r="366" spans="1:9" ht="12">
      <c r="A366" s="5"/>
      <c r="B366" s="77"/>
      <c r="C366" s="5"/>
      <c r="D366" s="5"/>
      <c r="E366" s="5"/>
      <c r="F366" s="5"/>
      <c r="G366" s="5"/>
      <c r="H366" s="5"/>
      <c r="I366" s="5"/>
    </row>
    <row r="367" spans="1:9" ht="12">
      <c r="A367" s="5"/>
      <c r="B367" s="77"/>
      <c r="C367" s="5"/>
      <c r="D367" s="5"/>
      <c r="E367" s="5"/>
      <c r="F367" s="5"/>
      <c r="G367" s="5"/>
      <c r="H367" s="5"/>
      <c r="I367" s="5"/>
    </row>
    <row r="368" spans="1:9" ht="12">
      <c r="A368" s="5"/>
      <c r="B368" s="77"/>
      <c r="C368" s="5"/>
      <c r="D368" s="5"/>
      <c r="E368" s="5"/>
      <c r="F368" s="5"/>
      <c r="G368" s="5"/>
      <c r="H368" s="5"/>
      <c r="I368" s="5"/>
    </row>
    <row r="369" spans="1:9" ht="12">
      <c r="A369" s="5"/>
      <c r="B369" s="77"/>
      <c r="C369" s="5"/>
      <c r="D369" s="5"/>
      <c r="E369" s="5"/>
      <c r="F369" s="5"/>
      <c r="G369" s="5"/>
      <c r="H369" s="5"/>
      <c r="I369" s="5"/>
    </row>
    <row r="370" spans="1:9" ht="12">
      <c r="A370" s="5"/>
      <c r="B370" s="77"/>
      <c r="C370" s="5"/>
      <c r="D370" s="5"/>
      <c r="E370" s="5"/>
      <c r="F370" s="5"/>
      <c r="G370" s="5"/>
      <c r="H370" s="5"/>
      <c r="I370" s="5"/>
    </row>
    <row r="371" spans="1:9" ht="12">
      <c r="A371" s="5"/>
      <c r="B371" s="77"/>
      <c r="C371" s="5"/>
      <c r="D371" s="5"/>
      <c r="E371" s="5"/>
      <c r="F371" s="5"/>
      <c r="G371" s="5"/>
      <c r="H371" s="5"/>
      <c r="I371" s="5"/>
    </row>
    <row r="372" spans="1:9" ht="12">
      <c r="A372" s="5"/>
      <c r="B372" s="77"/>
      <c r="C372" s="5"/>
      <c r="D372" s="5"/>
      <c r="E372" s="5"/>
      <c r="F372" s="5"/>
      <c r="G372" s="5"/>
      <c r="H372" s="5"/>
      <c r="I372" s="5"/>
    </row>
    <row r="373" spans="1:9" ht="12">
      <c r="A373" s="5"/>
      <c r="B373" s="77"/>
      <c r="C373" s="5"/>
      <c r="D373" s="5"/>
      <c r="E373" s="5"/>
      <c r="F373" s="5"/>
      <c r="G373" s="5"/>
      <c r="H373" s="5"/>
      <c r="I373" s="5"/>
    </row>
    <row r="374" spans="1:9" ht="12">
      <c r="A374" s="5"/>
      <c r="B374" s="77"/>
      <c r="C374" s="5"/>
      <c r="D374" s="5"/>
      <c r="E374" s="5"/>
      <c r="F374" s="5"/>
      <c r="G374" s="5"/>
      <c r="H374" s="5"/>
      <c r="I374" s="5"/>
    </row>
    <row r="375" spans="1:9" ht="12">
      <c r="A375" s="5"/>
      <c r="B375" s="77"/>
      <c r="C375" s="5"/>
      <c r="D375" s="5"/>
      <c r="E375" s="5"/>
      <c r="F375" s="5"/>
      <c r="G375" s="5"/>
      <c r="H375" s="5"/>
      <c r="I375" s="5"/>
    </row>
    <row r="376" spans="1:9" ht="12">
      <c r="A376" s="5"/>
      <c r="B376" s="77"/>
      <c r="C376" s="5"/>
      <c r="D376" s="5"/>
      <c r="E376" s="5"/>
      <c r="F376" s="5"/>
      <c r="G376" s="5"/>
      <c r="H376" s="5"/>
      <c r="I376" s="5"/>
    </row>
    <row r="377" spans="1:9" ht="12">
      <c r="A377" s="5"/>
      <c r="B377" s="77"/>
      <c r="C377" s="5"/>
      <c r="D377" s="5"/>
      <c r="E377" s="5"/>
      <c r="F377" s="5"/>
      <c r="G377" s="5"/>
      <c r="H377" s="5"/>
      <c r="I377" s="5"/>
    </row>
    <row r="378" spans="1:9" ht="12">
      <c r="A378" s="5"/>
      <c r="B378" s="77"/>
      <c r="C378" s="5"/>
      <c r="D378" s="5"/>
      <c r="E378" s="5"/>
      <c r="F378" s="5"/>
      <c r="G378" s="5"/>
      <c r="H378" s="5"/>
      <c r="I378" s="5"/>
    </row>
    <row r="379" spans="1:9" ht="12">
      <c r="A379" s="5"/>
      <c r="B379" s="77"/>
      <c r="C379" s="5"/>
      <c r="D379" s="5"/>
      <c r="E379" s="5"/>
      <c r="F379" s="5"/>
      <c r="G379" s="5"/>
      <c r="H379" s="5"/>
      <c r="I379" s="5"/>
    </row>
    <row r="380" spans="1:9" ht="12">
      <c r="A380" s="5"/>
      <c r="B380" s="77"/>
      <c r="C380" s="5"/>
      <c r="D380" s="5"/>
      <c r="E380" s="5"/>
      <c r="F380" s="5"/>
      <c r="G380" s="5"/>
      <c r="H380" s="5"/>
      <c r="I380" s="5"/>
    </row>
    <row r="381" spans="1:9" ht="12">
      <c r="A381" s="5"/>
      <c r="B381" s="77"/>
      <c r="C381" s="5"/>
      <c r="D381" s="5"/>
      <c r="E381" s="5"/>
      <c r="F381" s="5"/>
      <c r="G381" s="5"/>
      <c r="H381" s="5"/>
      <c r="I381" s="5"/>
    </row>
    <row r="382" spans="1:9" ht="12">
      <c r="A382" s="5"/>
      <c r="B382" s="77"/>
      <c r="C382" s="5"/>
      <c r="D382" s="5"/>
      <c r="E382" s="5"/>
      <c r="F382" s="5"/>
      <c r="G382" s="5"/>
      <c r="H382" s="5"/>
      <c r="I382" s="5"/>
    </row>
    <row r="383" spans="1:9" ht="12">
      <c r="A383" s="5"/>
      <c r="B383" s="77"/>
      <c r="C383" s="5"/>
      <c r="D383" s="5"/>
      <c r="E383" s="5"/>
      <c r="F383" s="5"/>
      <c r="G383" s="5"/>
      <c r="H383" s="5"/>
      <c r="I383" s="5"/>
    </row>
    <row r="384" spans="1:9" ht="12">
      <c r="A384" s="5"/>
      <c r="B384" s="77"/>
      <c r="C384" s="5"/>
      <c r="D384" s="5"/>
      <c r="E384" s="5"/>
      <c r="F384" s="5"/>
      <c r="G384" s="5"/>
      <c r="H384" s="5"/>
      <c r="I384" s="5"/>
    </row>
    <row r="385" spans="1:9" ht="12">
      <c r="A385" s="5"/>
      <c r="B385" s="77"/>
      <c r="C385" s="5"/>
      <c r="D385" s="5"/>
      <c r="E385" s="5"/>
      <c r="F385" s="5"/>
      <c r="G385" s="5"/>
      <c r="H385" s="5"/>
      <c r="I385" s="5"/>
    </row>
    <row r="386" spans="1:9" ht="12">
      <c r="A386" s="5"/>
      <c r="B386" s="77"/>
      <c r="C386" s="5"/>
      <c r="D386" s="5"/>
      <c r="E386" s="5"/>
      <c r="F386" s="5"/>
      <c r="G386" s="5"/>
      <c r="H386" s="5"/>
      <c r="I386" s="5"/>
    </row>
    <row r="387" spans="1:9" ht="12">
      <c r="A387" s="5"/>
      <c r="B387" s="77"/>
      <c r="C387" s="5"/>
      <c r="D387" s="5"/>
      <c r="E387" s="5"/>
      <c r="F387" s="5"/>
      <c r="G387" s="5"/>
      <c r="H387" s="5"/>
      <c r="I387" s="5"/>
    </row>
    <row r="388" spans="1:9" ht="12">
      <c r="A388" s="5"/>
      <c r="B388" s="77"/>
      <c r="C388" s="5"/>
      <c r="D388" s="5"/>
      <c r="E388" s="5"/>
      <c r="F388" s="5"/>
      <c r="G388" s="5"/>
      <c r="H388" s="5"/>
      <c r="I388" s="5"/>
    </row>
    <row r="389" spans="1:9" ht="12">
      <c r="A389" s="5"/>
      <c r="B389" s="77"/>
      <c r="C389" s="5"/>
      <c r="D389" s="5"/>
      <c r="E389" s="5"/>
      <c r="F389" s="5"/>
      <c r="G389" s="5"/>
      <c r="H389" s="5"/>
      <c r="I389" s="5"/>
    </row>
    <row r="390" spans="1:9" ht="12">
      <c r="A390" s="5"/>
      <c r="B390" s="77"/>
      <c r="C390" s="5"/>
      <c r="D390" s="5"/>
      <c r="E390" s="5"/>
      <c r="F390" s="5"/>
      <c r="G390" s="5"/>
      <c r="H390" s="5"/>
      <c r="I390" s="5"/>
    </row>
    <row r="391" spans="1:9" ht="12">
      <c r="A391" s="5"/>
      <c r="B391" s="77"/>
      <c r="C391" s="5"/>
      <c r="D391" s="5"/>
      <c r="E391" s="5"/>
      <c r="F391" s="5"/>
      <c r="G391" s="5"/>
      <c r="H391" s="5"/>
      <c r="I391" s="5"/>
    </row>
    <row r="392" spans="1:9" ht="12">
      <c r="A392" s="5"/>
      <c r="B392" s="77"/>
      <c r="C392" s="5"/>
      <c r="D392" s="5"/>
      <c r="E392" s="5"/>
      <c r="F392" s="5"/>
      <c r="G392" s="5"/>
      <c r="H392" s="5"/>
      <c r="I392" s="5"/>
    </row>
    <row r="393" spans="1:9" ht="12">
      <c r="A393" s="5"/>
      <c r="B393" s="77"/>
      <c r="C393" s="5"/>
      <c r="D393" s="5"/>
      <c r="E393" s="5"/>
      <c r="F393" s="5"/>
      <c r="G393" s="5"/>
      <c r="H393" s="5"/>
      <c r="I393" s="5"/>
    </row>
    <row r="394" spans="1:9" ht="12">
      <c r="A394" s="5"/>
      <c r="B394" s="77"/>
      <c r="C394" s="5"/>
      <c r="D394" s="5"/>
      <c r="E394" s="5"/>
      <c r="F394" s="5"/>
      <c r="G394" s="5"/>
      <c r="H394" s="5"/>
      <c r="I394" s="5"/>
    </row>
    <row r="395" spans="1:9" ht="12">
      <c r="A395" s="5"/>
      <c r="B395" s="77"/>
      <c r="C395" s="5"/>
      <c r="D395" s="5"/>
      <c r="E395" s="5"/>
      <c r="F395" s="5"/>
      <c r="G395" s="5"/>
      <c r="H395" s="5"/>
      <c r="I395" s="5"/>
    </row>
    <row r="396" spans="1:9" ht="12">
      <c r="A396" s="5"/>
      <c r="B396" s="77"/>
      <c r="C396" s="5"/>
      <c r="D396" s="5"/>
      <c r="E396" s="5"/>
      <c r="F396" s="5"/>
      <c r="G396" s="5"/>
      <c r="H396" s="5"/>
      <c r="I396" s="5"/>
    </row>
    <row r="397" spans="1:9" ht="12">
      <c r="A397" s="5"/>
      <c r="B397" s="77"/>
      <c r="C397" s="5"/>
      <c r="D397" s="5"/>
      <c r="E397" s="5"/>
      <c r="F397" s="5"/>
      <c r="G397" s="5"/>
      <c r="H397" s="5"/>
      <c r="I397" s="5"/>
    </row>
    <row r="398" spans="1:9" ht="12">
      <c r="A398" s="5"/>
      <c r="B398" s="77"/>
      <c r="C398" s="5"/>
      <c r="D398" s="5"/>
      <c r="E398" s="5"/>
      <c r="F398" s="5"/>
      <c r="G398" s="5"/>
      <c r="H398" s="5"/>
      <c r="I398" s="5"/>
    </row>
    <row r="399" spans="1:9" ht="12">
      <c r="A399" s="5"/>
      <c r="B399" s="77"/>
      <c r="C399" s="5"/>
      <c r="D399" s="5"/>
      <c r="E399" s="5"/>
      <c r="F399" s="5"/>
      <c r="G399" s="5"/>
      <c r="H399" s="5"/>
      <c r="I399" s="5"/>
    </row>
    <row r="400" spans="1:9" ht="12">
      <c r="A400" s="5"/>
      <c r="B400" s="77"/>
      <c r="C400" s="5"/>
      <c r="D400" s="5"/>
      <c r="E400" s="5"/>
      <c r="F400" s="5"/>
      <c r="G400" s="5"/>
      <c r="H400" s="5"/>
      <c r="I400" s="5"/>
    </row>
  </sheetData>
  <sheetProtection/>
  <mergeCells count="12"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3"/>
  <sheetViews>
    <sheetView zoomScalePageLayoutView="0" workbookViewId="0" topLeftCell="A238">
      <selection activeCell="B269" sqref="B269:B270"/>
    </sheetView>
  </sheetViews>
  <sheetFormatPr defaultColWidth="9.140625" defaultRowHeight="15"/>
  <cols>
    <col min="1" max="1" width="8.140625" style="61" customWidth="1"/>
    <col min="2" max="2" width="29.8515625" style="5" customWidth="1"/>
    <col min="3" max="3" width="23.28125" style="60" customWidth="1"/>
    <col min="4" max="4" width="12.28125" style="44" customWidth="1"/>
    <col min="5" max="5" width="11.57421875" style="44" bestFit="1" customWidth="1"/>
    <col min="6" max="6" width="18.28125" style="44" customWidth="1"/>
    <col min="7" max="7" width="31.7109375" style="5" customWidth="1"/>
    <col min="8" max="8" width="20.7109375" style="5" customWidth="1"/>
    <col min="9" max="9" width="31.57421875" style="5" customWidth="1"/>
    <col min="10" max="16384" width="9.140625" style="5" customWidth="1"/>
  </cols>
  <sheetData>
    <row r="1" spans="1:9" ht="36" customHeight="1">
      <c r="A1" s="1"/>
      <c r="B1" s="168" t="s">
        <v>0</v>
      </c>
      <c r="C1" s="168"/>
      <c r="D1" s="168"/>
      <c r="E1" s="2"/>
      <c r="F1" s="2"/>
      <c r="G1" s="3"/>
      <c r="H1" s="3"/>
      <c r="I1" s="4"/>
    </row>
    <row r="2" spans="1:9" ht="15" customHeight="1">
      <c r="A2" s="169" t="s">
        <v>1</v>
      </c>
      <c r="B2" s="140" t="s">
        <v>2</v>
      </c>
      <c r="C2" s="140" t="s">
        <v>3</v>
      </c>
      <c r="D2" s="173" t="s">
        <v>4</v>
      </c>
      <c r="E2" s="174"/>
      <c r="F2" s="140" t="s">
        <v>1630</v>
      </c>
      <c r="G2" s="140" t="s">
        <v>1627</v>
      </c>
      <c r="H2" s="140" t="s">
        <v>5</v>
      </c>
      <c r="I2" s="140" t="s">
        <v>1628</v>
      </c>
    </row>
    <row r="3" spans="1:9" ht="11.25" customHeight="1">
      <c r="A3" s="170"/>
      <c r="B3" s="172"/>
      <c r="C3" s="172"/>
      <c r="D3" s="175"/>
      <c r="E3" s="176"/>
      <c r="F3" s="172"/>
      <c r="G3" s="172"/>
      <c r="H3" s="172"/>
      <c r="I3" s="172"/>
    </row>
    <row r="4" spans="1:9" ht="37.5" customHeight="1">
      <c r="A4" s="171"/>
      <c r="B4" s="141"/>
      <c r="C4" s="141"/>
      <c r="D4" s="6" t="s">
        <v>6</v>
      </c>
      <c r="E4" s="7" t="s">
        <v>7</v>
      </c>
      <c r="F4" s="141"/>
      <c r="G4" s="141"/>
      <c r="H4" s="141"/>
      <c r="I4" s="141"/>
    </row>
    <row r="5" spans="1:9" ht="43.5" customHeight="1">
      <c r="A5" s="9" t="s">
        <v>8</v>
      </c>
      <c r="B5" s="8" t="s">
        <v>1476</v>
      </c>
      <c r="C5" s="9" t="s">
        <v>9</v>
      </c>
      <c r="D5" s="11">
        <v>1400000</v>
      </c>
      <c r="E5" s="11">
        <v>100000</v>
      </c>
      <c r="F5" s="12">
        <v>40424</v>
      </c>
      <c r="G5" s="31" t="s">
        <v>2389</v>
      </c>
      <c r="H5" s="14" t="s">
        <v>1690</v>
      </c>
      <c r="I5" s="180" t="s">
        <v>2390</v>
      </c>
    </row>
    <row r="6" spans="1:9" ht="36">
      <c r="A6" s="9" t="s">
        <v>11</v>
      </c>
      <c r="B6" s="8" t="s">
        <v>1477</v>
      </c>
      <c r="C6" s="9" t="s">
        <v>9</v>
      </c>
      <c r="D6" s="11">
        <v>2033750</v>
      </c>
      <c r="E6" s="11">
        <v>82750</v>
      </c>
      <c r="F6" s="12">
        <v>40424</v>
      </c>
      <c r="G6" s="31" t="s">
        <v>2389</v>
      </c>
      <c r="H6" s="14" t="s">
        <v>1690</v>
      </c>
      <c r="I6" s="181"/>
    </row>
    <row r="7" spans="1:9" ht="36">
      <c r="A7" s="9" t="s">
        <v>12</v>
      </c>
      <c r="B7" s="8" t="s">
        <v>1478</v>
      </c>
      <c r="C7" s="93" t="s">
        <v>1395</v>
      </c>
      <c r="D7" s="11">
        <v>400000</v>
      </c>
      <c r="E7" s="11">
        <v>400000</v>
      </c>
      <c r="F7" s="12"/>
      <c r="G7" s="89" t="s">
        <v>1329</v>
      </c>
      <c r="H7" s="14" t="s">
        <v>1690</v>
      </c>
      <c r="I7" s="90" t="s">
        <v>1330</v>
      </c>
    </row>
    <row r="8" spans="1:9" ht="24">
      <c r="A8" s="9" t="s">
        <v>13</v>
      </c>
      <c r="B8" s="8" t="s">
        <v>1479</v>
      </c>
      <c r="C8" s="13"/>
      <c r="D8" s="11">
        <v>442000</v>
      </c>
      <c r="E8" s="11">
        <v>442000</v>
      </c>
      <c r="F8" s="150" t="s">
        <v>14</v>
      </c>
      <c r="G8" s="177" t="s">
        <v>1526</v>
      </c>
      <c r="H8" s="137"/>
      <c r="I8" s="183"/>
    </row>
    <row r="9" spans="1:9" ht="12">
      <c r="A9" s="9" t="s">
        <v>15</v>
      </c>
      <c r="B9" s="8" t="s">
        <v>1480</v>
      </c>
      <c r="C9" s="13"/>
      <c r="D9" s="11">
        <v>37800</v>
      </c>
      <c r="E9" s="11">
        <v>37800</v>
      </c>
      <c r="F9" s="151"/>
      <c r="G9" s="178"/>
      <c r="H9" s="138"/>
      <c r="I9" s="184"/>
    </row>
    <row r="10" spans="1:9" ht="12">
      <c r="A10" s="9" t="s">
        <v>16</v>
      </c>
      <c r="B10" s="8" t="s">
        <v>1481</v>
      </c>
      <c r="C10" s="13"/>
      <c r="D10" s="11">
        <v>196000</v>
      </c>
      <c r="E10" s="11">
        <v>196000</v>
      </c>
      <c r="F10" s="152"/>
      <c r="G10" s="179"/>
      <c r="H10" s="139"/>
      <c r="I10" s="185"/>
    </row>
    <row r="11" spans="1:9" ht="24">
      <c r="A11" s="9" t="s">
        <v>17</v>
      </c>
      <c r="B11" s="25" t="s">
        <v>277</v>
      </c>
      <c r="C11" s="27" t="s">
        <v>213</v>
      </c>
      <c r="D11" s="16">
        <v>55000</v>
      </c>
      <c r="E11" s="16">
        <v>55000</v>
      </c>
      <c r="F11" s="17"/>
      <c r="G11" s="8" t="s">
        <v>482</v>
      </c>
      <c r="H11" s="14" t="s">
        <v>10</v>
      </c>
      <c r="I11" s="38"/>
    </row>
    <row r="12" spans="1:9" ht="24">
      <c r="A12" s="9" t="s">
        <v>18</v>
      </c>
      <c r="B12" s="25" t="s">
        <v>484</v>
      </c>
      <c r="C12" s="27" t="s">
        <v>1656</v>
      </c>
      <c r="D12" s="16">
        <v>306080</v>
      </c>
      <c r="E12" s="16">
        <v>306080</v>
      </c>
      <c r="F12" s="17"/>
      <c r="G12" s="8" t="s">
        <v>482</v>
      </c>
      <c r="H12" s="14" t="s">
        <v>10</v>
      </c>
      <c r="I12" s="38"/>
    </row>
    <row r="13" spans="1:17" ht="60">
      <c r="A13" s="9" t="s">
        <v>21</v>
      </c>
      <c r="B13" s="8" t="s">
        <v>1482</v>
      </c>
      <c r="C13" s="9" t="s">
        <v>9</v>
      </c>
      <c r="D13" s="16">
        <v>3948491.54</v>
      </c>
      <c r="E13" s="16">
        <v>1366491.54</v>
      </c>
      <c r="F13" s="17">
        <v>40567</v>
      </c>
      <c r="G13" s="18" t="s">
        <v>1728</v>
      </c>
      <c r="H13" s="14" t="s">
        <v>10</v>
      </c>
      <c r="I13" s="20" t="s">
        <v>1729</v>
      </c>
      <c r="J13" s="21"/>
      <c r="K13" s="21"/>
      <c r="L13" s="22"/>
      <c r="M13" s="23"/>
      <c r="N13" s="22"/>
      <c r="O13" s="23"/>
      <c r="P13" s="24"/>
      <c r="Q13" s="24"/>
    </row>
    <row r="14" spans="1:9" ht="60">
      <c r="A14" s="9" t="s">
        <v>22</v>
      </c>
      <c r="B14" s="8" t="s">
        <v>1483</v>
      </c>
      <c r="C14" s="9" t="s">
        <v>9</v>
      </c>
      <c r="D14" s="11">
        <v>783125</v>
      </c>
      <c r="E14" s="11" t="s">
        <v>19</v>
      </c>
      <c r="F14" s="12">
        <v>41409</v>
      </c>
      <c r="G14" s="25" t="s">
        <v>20</v>
      </c>
      <c r="H14" s="14" t="s">
        <v>10</v>
      </c>
      <c r="I14" s="26" t="s">
        <v>1730</v>
      </c>
    </row>
    <row r="15" spans="1:9" ht="60">
      <c r="A15" s="9" t="s">
        <v>25</v>
      </c>
      <c r="B15" s="8" t="s">
        <v>1484</v>
      </c>
      <c r="C15" s="9" t="s">
        <v>9</v>
      </c>
      <c r="D15" s="11">
        <v>166131.36</v>
      </c>
      <c r="E15" s="11">
        <v>166131.36</v>
      </c>
      <c r="F15" s="12">
        <v>41367</v>
      </c>
      <c r="G15" s="25" t="s">
        <v>2391</v>
      </c>
      <c r="H15" s="14" t="s">
        <v>10</v>
      </c>
      <c r="I15" s="20" t="s">
        <v>2392</v>
      </c>
    </row>
    <row r="16" spans="1:9" ht="36" customHeight="1">
      <c r="A16" s="9" t="s">
        <v>27</v>
      </c>
      <c r="B16" s="8" t="s">
        <v>1485</v>
      </c>
      <c r="C16" s="9" t="s">
        <v>9</v>
      </c>
      <c r="D16" s="11">
        <v>13543</v>
      </c>
      <c r="E16" s="11">
        <v>13543</v>
      </c>
      <c r="F16" s="12">
        <v>41367</v>
      </c>
      <c r="G16" s="136" t="s">
        <v>23</v>
      </c>
      <c r="H16" s="159" t="s">
        <v>10</v>
      </c>
      <c r="I16" s="182" t="s">
        <v>24</v>
      </c>
    </row>
    <row r="17" spans="1:9" ht="12">
      <c r="A17" s="9" t="s">
        <v>28</v>
      </c>
      <c r="B17" s="8" t="s">
        <v>26</v>
      </c>
      <c r="C17" s="9" t="s">
        <v>9</v>
      </c>
      <c r="D17" s="11">
        <v>35315</v>
      </c>
      <c r="E17" s="11">
        <v>35315</v>
      </c>
      <c r="F17" s="12">
        <v>41367</v>
      </c>
      <c r="G17" s="136"/>
      <c r="H17" s="160"/>
      <c r="I17" s="182"/>
    </row>
    <row r="18" spans="1:9" ht="144">
      <c r="A18" s="9" t="s">
        <v>32</v>
      </c>
      <c r="B18" s="8" t="s">
        <v>1486</v>
      </c>
      <c r="C18" s="9" t="s">
        <v>9</v>
      </c>
      <c r="D18" s="11">
        <v>490000</v>
      </c>
      <c r="E18" s="11">
        <v>87111.04</v>
      </c>
      <c r="F18" s="17" t="s">
        <v>2497</v>
      </c>
      <c r="G18" s="25" t="s">
        <v>2499</v>
      </c>
      <c r="H18" s="14" t="s">
        <v>19</v>
      </c>
      <c r="I18" s="20" t="s">
        <v>2498</v>
      </c>
    </row>
    <row r="19" spans="1:9" ht="24">
      <c r="A19" s="9" t="s">
        <v>34</v>
      </c>
      <c r="B19" s="25" t="s">
        <v>29</v>
      </c>
      <c r="C19" s="27" t="s">
        <v>30</v>
      </c>
      <c r="D19" s="11">
        <v>43000</v>
      </c>
      <c r="E19" s="11">
        <v>7166.7</v>
      </c>
      <c r="F19" s="12"/>
      <c r="G19" s="147" t="s">
        <v>2393</v>
      </c>
      <c r="H19" s="137" t="s">
        <v>10</v>
      </c>
      <c r="I19" s="136" t="s">
        <v>31</v>
      </c>
    </row>
    <row r="20" spans="1:9" ht="24">
      <c r="A20" s="9" t="s">
        <v>36</v>
      </c>
      <c r="B20" s="25" t="s">
        <v>33</v>
      </c>
      <c r="C20" s="27" t="s">
        <v>30</v>
      </c>
      <c r="D20" s="11">
        <v>99967</v>
      </c>
      <c r="E20" s="11">
        <v>15471.01</v>
      </c>
      <c r="F20" s="12"/>
      <c r="G20" s="147"/>
      <c r="H20" s="138"/>
      <c r="I20" s="136"/>
    </row>
    <row r="21" spans="1:9" ht="24">
      <c r="A21" s="9" t="s">
        <v>38</v>
      </c>
      <c r="B21" s="25" t="s">
        <v>35</v>
      </c>
      <c r="C21" s="27" t="s">
        <v>30</v>
      </c>
      <c r="D21" s="11">
        <v>582724.07</v>
      </c>
      <c r="E21" s="11">
        <v>320055.94</v>
      </c>
      <c r="F21" s="12"/>
      <c r="G21" s="147"/>
      <c r="H21" s="138"/>
      <c r="I21" s="136"/>
    </row>
    <row r="22" spans="1:9" ht="24">
      <c r="A22" s="9" t="s">
        <v>40</v>
      </c>
      <c r="B22" s="25" t="s">
        <v>37</v>
      </c>
      <c r="C22" s="27" t="s">
        <v>30</v>
      </c>
      <c r="D22" s="11">
        <v>188395</v>
      </c>
      <c r="E22" s="11">
        <v>24670.8</v>
      </c>
      <c r="F22" s="12"/>
      <c r="G22" s="147"/>
      <c r="H22" s="138"/>
      <c r="I22" s="136"/>
    </row>
    <row r="23" spans="1:9" ht="19.5" customHeight="1">
      <c r="A23" s="9" t="s">
        <v>42</v>
      </c>
      <c r="B23" s="8" t="s">
        <v>1645</v>
      </c>
      <c r="C23" s="27" t="s">
        <v>39</v>
      </c>
      <c r="D23" s="11">
        <v>10900000</v>
      </c>
      <c r="E23" s="11">
        <v>2252693.9</v>
      </c>
      <c r="F23" s="12"/>
      <c r="G23" s="147"/>
      <c r="H23" s="138"/>
      <c r="I23" s="136"/>
    </row>
    <row r="24" spans="1:9" ht="12">
      <c r="A24" s="9" t="s">
        <v>44</v>
      </c>
      <c r="B24" s="8" t="s">
        <v>41</v>
      </c>
      <c r="C24" s="27" t="s">
        <v>39</v>
      </c>
      <c r="D24" s="11">
        <v>96355.93</v>
      </c>
      <c r="E24" s="11">
        <v>45883.6</v>
      </c>
      <c r="F24" s="12"/>
      <c r="G24" s="147"/>
      <c r="H24" s="138"/>
      <c r="I24" s="136"/>
    </row>
    <row r="25" spans="1:9" ht="12">
      <c r="A25" s="9" t="s">
        <v>46</v>
      </c>
      <c r="B25" s="8" t="s">
        <v>43</v>
      </c>
      <c r="C25" s="27" t="s">
        <v>39</v>
      </c>
      <c r="D25" s="11">
        <v>66647.58</v>
      </c>
      <c r="E25" s="11">
        <v>66647.58</v>
      </c>
      <c r="F25" s="12"/>
      <c r="G25" s="147"/>
      <c r="H25" s="138"/>
      <c r="I25" s="136"/>
    </row>
    <row r="26" spans="1:9" ht="12">
      <c r="A26" s="9" t="s">
        <v>49</v>
      </c>
      <c r="B26" s="8" t="s">
        <v>45</v>
      </c>
      <c r="C26" s="27" t="s">
        <v>39</v>
      </c>
      <c r="D26" s="11">
        <v>50252</v>
      </c>
      <c r="E26" s="11">
        <v>50252</v>
      </c>
      <c r="F26" s="12"/>
      <c r="G26" s="147"/>
      <c r="H26" s="138"/>
      <c r="I26" s="136"/>
    </row>
    <row r="27" spans="1:9" ht="12">
      <c r="A27" s="9" t="s">
        <v>53</v>
      </c>
      <c r="B27" s="8" t="s">
        <v>47</v>
      </c>
      <c r="C27" s="10" t="s">
        <v>48</v>
      </c>
      <c r="D27" s="11">
        <v>30000.32</v>
      </c>
      <c r="E27" s="11">
        <v>14643.15</v>
      </c>
      <c r="F27" s="12"/>
      <c r="G27" s="147"/>
      <c r="H27" s="139"/>
      <c r="I27" s="136"/>
    </row>
    <row r="28" spans="1:17" ht="49.5" customHeight="1">
      <c r="A28" s="9" t="s">
        <v>58</v>
      </c>
      <c r="B28" s="8" t="s">
        <v>50</v>
      </c>
      <c r="C28" s="9" t="s">
        <v>9</v>
      </c>
      <c r="D28" s="11">
        <v>350625</v>
      </c>
      <c r="E28" s="11" t="s">
        <v>19</v>
      </c>
      <c r="F28" s="12">
        <v>40892</v>
      </c>
      <c r="G28" s="25" t="s">
        <v>51</v>
      </c>
      <c r="H28" s="19" t="s">
        <v>10</v>
      </c>
      <c r="I28" s="8" t="s">
        <v>52</v>
      </c>
      <c r="J28" s="23"/>
      <c r="K28" s="23"/>
      <c r="L28" s="23"/>
      <c r="M28" s="23"/>
      <c r="N28" s="23"/>
      <c r="O28" s="23"/>
      <c r="P28" s="23"/>
      <c r="Q28" s="23"/>
    </row>
    <row r="29" spans="1:9" ht="48" customHeight="1">
      <c r="A29" s="9" t="s">
        <v>63</v>
      </c>
      <c r="B29" s="8" t="s">
        <v>54</v>
      </c>
      <c r="C29" s="27" t="s">
        <v>55</v>
      </c>
      <c r="D29" s="11">
        <v>71857.75</v>
      </c>
      <c r="E29" s="11">
        <v>15718.92</v>
      </c>
      <c r="F29" s="12"/>
      <c r="G29" s="8" t="s">
        <v>56</v>
      </c>
      <c r="H29" s="14" t="s">
        <v>10</v>
      </c>
      <c r="I29" s="8" t="s">
        <v>57</v>
      </c>
    </row>
    <row r="30" spans="1:9" ht="48">
      <c r="A30" s="9" t="s">
        <v>66</v>
      </c>
      <c r="B30" s="8" t="s">
        <v>59</v>
      </c>
      <c r="C30" s="27" t="s">
        <v>60</v>
      </c>
      <c r="D30" s="11">
        <v>850000</v>
      </c>
      <c r="E30" s="11">
        <v>70833.35</v>
      </c>
      <c r="F30" s="12"/>
      <c r="G30" s="18" t="s">
        <v>61</v>
      </c>
      <c r="H30" s="14" t="s">
        <v>10</v>
      </c>
      <c r="I30" s="8" t="s">
        <v>62</v>
      </c>
    </row>
    <row r="31" spans="1:9" ht="48">
      <c r="A31" s="9" t="s">
        <v>69</v>
      </c>
      <c r="B31" s="8" t="s">
        <v>64</v>
      </c>
      <c r="C31" s="27" t="s">
        <v>60</v>
      </c>
      <c r="D31" s="11">
        <v>266000</v>
      </c>
      <c r="E31" s="11">
        <v>19000.02</v>
      </c>
      <c r="F31" s="12"/>
      <c r="G31" s="18" t="s">
        <v>65</v>
      </c>
      <c r="H31" s="14" t="s">
        <v>10</v>
      </c>
      <c r="I31" s="8" t="s">
        <v>62</v>
      </c>
    </row>
    <row r="32" spans="1:9" ht="48">
      <c r="A32" s="9" t="s">
        <v>72</v>
      </c>
      <c r="B32" s="8" t="s">
        <v>1487</v>
      </c>
      <c r="C32" s="27" t="s">
        <v>67</v>
      </c>
      <c r="D32" s="11">
        <v>790600</v>
      </c>
      <c r="E32" s="11" t="s">
        <v>19</v>
      </c>
      <c r="F32" s="12"/>
      <c r="G32" s="29" t="s">
        <v>2394</v>
      </c>
      <c r="H32" s="14" t="s">
        <v>10</v>
      </c>
      <c r="I32" s="8" t="s">
        <v>68</v>
      </c>
    </row>
    <row r="33" spans="1:9" ht="22.5" customHeight="1">
      <c r="A33" s="9" t="s">
        <v>74</v>
      </c>
      <c r="B33" s="8" t="s">
        <v>70</v>
      </c>
      <c r="C33" s="27" t="s">
        <v>71</v>
      </c>
      <c r="D33" s="16">
        <v>12439.34</v>
      </c>
      <c r="E33" s="16" t="s">
        <v>19</v>
      </c>
      <c r="F33" s="17"/>
      <c r="G33" s="136" t="s">
        <v>2395</v>
      </c>
      <c r="H33" s="137" t="s">
        <v>10</v>
      </c>
      <c r="I33" s="167" t="s">
        <v>1657</v>
      </c>
    </row>
    <row r="34" spans="1:9" ht="12">
      <c r="A34" s="9" t="s">
        <v>76</v>
      </c>
      <c r="B34" s="8" t="s">
        <v>73</v>
      </c>
      <c r="C34" s="27" t="s">
        <v>71</v>
      </c>
      <c r="D34" s="16">
        <v>9635.24</v>
      </c>
      <c r="E34" s="16" t="s">
        <v>19</v>
      </c>
      <c r="F34" s="17"/>
      <c r="G34" s="136"/>
      <c r="H34" s="138"/>
      <c r="I34" s="167"/>
    </row>
    <row r="35" spans="1:9" ht="12">
      <c r="A35" s="9" t="s">
        <v>78</v>
      </c>
      <c r="B35" s="8" t="s">
        <v>75</v>
      </c>
      <c r="C35" s="27" t="s">
        <v>71</v>
      </c>
      <c r="D35" s="16">
        <v>8761.7</v>
      </c>
      <c r="E35" s="16" t="s">
        <v>19</v>
      </c>
      <c r="F35" s="17"/>
      <c r="G35" s="136"/>
      <c r="H35" s="138"/>
      <c r="I35" s="167"/>
    </row>
    <row r="36" spans="1:9" ht="12">
      <c r="A36" s="9" t="s">
        <v>80</v>
      </c>
      <c r="B36" s="8" t="s">
        <v>77</v>
      </c>
      <c r="C36" s="27" t="s">
        <v>71</v>
      </c>
      <c r="D36" s="16">
        <v>12666.46</v>
      </c>
      <c r="E36" s="16" t="s">
        <v>19</v>
      </c>
      <c r="F36" s="17"/>
      <c r="G36" s="136"/>
      <c r="H36" s="138"/>
      <c r="I36" s="167"/>
    </row>
    <row r="37" spans="1:9" ht="12">
      <c r="A37" s="9" t="s">
        <v>81</v>
      </c>
      <c r="B37" s="8" t="s">
        <v>79</v>
      </c>
      <c r="C37" s="27" t="s">
        <v>71</v>
      </c>
      <c r="D37" s="16">
        <v>20028.81</v>
      </c>
      <c r="E37" s="16" t="s">
        <v>19</v>
      </c>
      <c r="F37" s="17"/>
      <c r="G37" s="136"/>
      <c r="H37" s="139"/>
      <c r="I37" s="167"/>
    </row>
    <row r="38" spans="1:9" ht="48">
      <c r="A38" s="9" t="s">
        <v>82</v>
      </c>
      <c r="B38" s="8" t="s">
        <v>1488</v>
      </c>
      <c r="C38" s="9" t="s">
        <v>9</v>
      </c>
      <c r="D38" s="16">
        <v>6451500</v>
      </c>
      <c r="E38" s="16">
        <v>5160468.43</v>
      </c>
      <c r="F38" s="17">
        <v>44897</v>
      </c>
      <c r="G38" s="8" t="s">
        <v>2501</v>
      </c>
      <c r="H38" s="14" t="s">
        <v>10</v>
      </c>
      <c r="I38" s="8"/>
    </row>
    <row r="39" spans="1:9" ht="48">
      <c r="A39" s="9" t="s">
        <v>86</v>
      </c>
      <c r="B39" s="8" t="s">
        <v>1489</v>
      </c>
      <c r="C39" s="9" t="s">
        <v>9</v>
      </c>
      <c r="D39" s="16">
        <v>678333.33</v>
      </c>
      <c r="E39" s="16">
        <v>11305.56</v>
      </c>
      <c r="F39" s="17">
        <v>43014</v>
      </c>
      <c r="G39" s="8" t="s">
        <v>1731</v>
      </c>
      <c r="H39" s="14" t="s">
        <v>10</v>
      </c>
      <c r="I39" s="8" t="s">
        <v>1732</v>
      </c>
    </row>
    <row r="40" spans="1:9" ht="24">
      <c r="A40" s="9" t="s">
        <v>90</v>
      </c>
      <c r="B40" s="8" t="s">
        <v>1490</v>
      </c>
      <c r="C40" s="27" t="s">
        <v>83</v>
      </c>
      <c r="D40" s="16">
        <v>2109109.33</v>
      </c>
      <c r="E40" s="16">
        <v>492125.49</v>
      </c>
      <c r="F40" s="17"/>
      <c r="G40" s="8" t="s">
        <v>84</v>
      </c>
      <c r="H40" s="19" t="s">
        <v>10</v>
      </c>
      <c r="I40" s="8" t="s">
        <v>85</v>
      </c>
    </row>
    <row r="41" spans="1:9" ht="24" customHeight="1">
      <c r="A41" s="9" t="s">
        <v>93</v>
      </c>
      <c r="B41" s="8" t="s">
        <v>87</v>
      </c>
      <c r="C41" s="9" t="s">
        <v>9</v>
      </c>
      <c r="D41" s="16">
        <v>16800</v>
      </c>
      <c r="E41" s="16">
        <v>16800</v>
      </c>
      <c r="F41" s="17"/>
      <c r="G41" s="114" t="s">
        <v>88</v>
      </c>
      <c r="H41" s="111" t="s">
        <v>10</v>
      </c>
      <c r="I41" s="114" t="s">
        <v>89</v>
      </c>
    </row>
    <row r="42" spans="1:9" ht="48">
      <c r="A42" s="9" t="s">
        <v>95</v>
      </c>
      <c r="B42" s="8" t="s">
        <v>91</v>
      </c>
      <c r="C42" s="9" t="s">
        <v>9</v>
      </c>
      <c r="D42" s="16">
        <v>51990</v>
      </c>
      <c r="E42" s="16">
        <v>37135.8</v>
      </c>
      <c r="F42" s="17" t="s">
        <v>1832</v>
      </c>
      <c r="G42" s="114" t="s">
        <v>1833</v>
      </c>
      <c r="H42" s="111" t="s">
        <v>10</v>
      </c>
      <c r="I42" s="114" t="s">
        <v>1834</v>
      </c>
    </row>
    <row r="43" spans="1:9" ht="24">
      <c r="A43" s="9" t="s">
        <v>100</v>
      </c>
      <c r="B43" s="8" t="s">
        <v>92</v>
      </c>
      <c r="C43" s="9" t="s">
        <v>9</v>
      </c>
      <c r="D43" s="16">
        <v>51500</v>
      </c>
      <c r="E43" s="16">
        <v>613.1</v>
      </c>
      <c r="F43" s="17"/>
      <c r="G43" s="114" t="s">
        <v>88</v>
      </c>
      <c r="H43" s="111" t="s">
        <v>10</v>
      </c>
      <c r="I43" s="114" t="s">
        <v>89</v>
      </c>
    </row>
    <row r="44" spans="1:9" ht="48">
      <c r="A44" s="9" t="s">
        <v>104</v>
      </c>
      <c r="B44" s="8" t="s">
        <v>94</v>
      </c>
      <c r="C44" s="27"/>
      <c r="D44" s="16">
        <v>245850</v>
      </c>
      <c r="E44" s="16">
        <v>245850</v>
      </c>
      <c r="F44" s="17" t="s">
        <v>1819</v>
      </c>
      <c r="G44" s="8" t="s">
        <v>1820</v>
      </c>
      <c r="H44" s="19" t="s">
        <v>10</v>
      </c>
      <c r="I44" s="8" t="s">
        <v>89</v>
      </c>
    </row>
    <row r="45" spans="1:9" ht="24">
      <c r="A45" s="9" t="s">
        <v>105</v>
      </c>
      <c r="B45" s="8" t="s">
        <v>96</v>
      </c>
      <c r="C45" s="27" t="s">
        <v>97</v>
      </c>
      <c r="D45" s="16">
        <f>207860-5500</f>
        <v>202360</v>
      </c>
      <c r="E45" s="16">
        <f>207860-5500</f>
        <v>202360</v>
      </c>
      <c r="F45" s="17"/>
      <c r="G45" s="8" t="s">
        <v>98</v>
      </c>
      <c r="H45" s="19" t="s">
        <v>10</v>
      </c>
      <c r="I45" s="31" t="s">
        <v>99</v>
      </c>
    </row>
    <row r="46" spans="1:9" ht="24">
      <c r="A46" s="9" t="s">
        <v>109</v>
      </c>
      <c r="B46" s="8" t="s">
        <v>101</v>
      </c>
      <c r="C46" s="27" t="s">
        <v>102</v>
      </c>
      <c r="D46" s="16">
        <v>557568.34</v>
      </c>
      <c r="E46" s="16">
        <v>4646.4</v>
      </c>
      <c r="F46" s="17"/>
      <c r="G46" s="166" t="s">
        <v>103</v>
      </c>
      <c r="H46" s="137" t="s">
        <v>10</v>
      </c>
      <c r="I46" s="166" t="s">
        <v>85</v>
      </c>
    </row>
    <row r="47" spans="1:9" ht="15.75" customHeight="1">
      <c r="A47" s="9" t="s">
        <v>112</v>
      </c>
      <c r="B47" s="29" t="s">
        <v>1491</v>
      </c>
      <c r="C47" s="9" t="s">
        <v>9</v>
      </c>
      <c r="D47" s="16">
        <v>63600</v>
      </c>
      <c r="E47" s="16">
        <v>1060</v>
      </c>
      <c r="F47" s="17"/>
      <c r="G47" s="166"/>
      <c r="H47" s="139"/>
      <c r="I47" s="166"/>
    </row>
    <row r="48" spans="1:9" ht="24">
      <c r="A48" s="9" t="s">
        <v>114</v>
      </c>
      <c r="B48" s="8" t="s">
        <v>106</v>
      </c>
      <c r="C48" s="27" t="s">
        <v>55</v>
      </c>
      <c r="D48" s="16">
        <v>355250</v>
      </c>
      <c r="E48" s="16" t="s">
        <v>19</v>
      </c>
      <c r="F48" s="17"/>
      <c r="G48" s="8" t="s">
        <v>107</v>
      </c>
      <c r="H48" s="14" t="s">
        <v>10</v>
      </c>
      <c r="I48" s="8" t="s">
        <v>108</v>
      </c>
    </row>
    <row r="49" spans="1:9" ht="36">
      <c r="A49" s="9" t="s">
        <v>116</v>
      </c>
      <c r="B49" s="8" t="s">
        <v>1492</v>
      </c>
      <c r="C49" s="156" t="s">
        <v>60</v>
      </c>
      <c r="D49" s="16">
        <v>280091.46</v>
      </c>
      <c r="E49" s="16">
        <v>85583.85</v>
      </c>
      <c r="F49" s="17"/>
      <c r="G49" s="136" t="s">
        <v>110</v>
      </c>
      <c r="H49" s="137" t="s">
        <v>10</v>
      </c>
      <c r="I49" s="167" t="s">
        <v>111</v>
      </c>
    </row>
    <row r="50" spans="1:9" ht="12">
      <c r="A50" s="9" t="s">
        <v>117</v>
      </c>
      <c r="B50" s="8" t="s">
        <v>113</v>
      </c>
      <c r="C50" s="156"/>
      <c r="D50" s="16">
        <v>489624.49</v>
      </c>
      <c r="E50" s="16">
        <v>82964.27</v>
      </c>
      <c r="F50" s="17"/>
      <c r="G50" s="136"/>
      <c r="H50" s="138"/>
      <c r="I50" s="167"/>
    </row>
    <row r="51" spans="1:9" ht="12">
      <c r="A51" s="9" t="s">
        <v>119</v>
      </c>
      <c r="B51" s="8" t="s">
        <v>115</v>
      </c>
      <c r="C51" s="156"/>
      <c r="D51" s="16">
        <v>8835</v>
      </c>
      <c r="E51" s="16">
        <v>8835</v>
      </c>
      <c r="F51" s="17"/>
      <c r="G51" s="136"/>
      <c r="H51" s="138"/>
      <c r="I51" s="167"/>
    </row>
    <row r="52" spans="1:9" ht="12">
      <c r="A52" s="9" t="s">
        <v>120</v>
      </c>
      <c r="B52" s="8" t="s">
        <v>115</v>
      </c>
      <c r="C52" s="156"/>
      <c r="D52" s="16">
        <v>8835</v>
      </c>
      <c r="E52" s="16">
        <v>8835</v>
      </c>
      <c r="F52" s="17"/>
      <c r="G52" s="136"/>
      <c r="H52" s="138"/>
      <c r="I52" s="167"/>
    </row>
    <row r="53" spans="1:9" ht="12">
      <c r="A53" s="9" t="s">
        <v>122</v>
      </c>
      <c r="B53" s="8" t="s">
        <v>118</v>
      </c>
      <c r="C53" s="156"/>
      <c r="D53" s="16">
        <v>24800</v>
      </c>
      <c r="E53" s="16">
        <v>24800</v>
      </c>
      <c r="F53" s="17"/>
      <c r="G53" s="136"/>
      <c r="H53" s="138"/>
      <c r="I53" s="167"/>
    </row>
    <row r="54" spans="1:9" ht="12">
      <c r="A54" s="9" t="s">
        <v>123</v>
      </c>
      <c r="B54" s="8" t="s">
        <v>118</v>
      </c>
      <c r="C54" s="156"/>
      <c r="D54" s="16">
        <v>24800</v>
      </c>
      <c r="E54" s="16">
        <v>24800</v>
      </c>
      <c r="F54" s="17"/>
      <c r="G54" s="136"/>
      <c r="H54" s="138"/>
      <c r="I54" s="167"/>
    </row>
    <row r="55" spans="1:9" ht="24">
      <c r="A55" s="9" t="s">
        <v>125</v>
      </c>
      <c r="B55" s="8" t="s">
        <v>121</v>
      </c>
      <c r="C55" s="156"/>
      <c r="D55" s="16">
        <v>14000</v>
      </c>
      <c r="E55" s="16">
        <v>14000</v>
      </c>
      <c r="F55" s="17"/>
      <c r="G55" s="136"/>
      <c r="H55" s="138"/>
      <c r="I55" s="167"/>
    </row>
    <row r="56" spans="1:9" ht="24">
      <c r="A56" s="9" t="s">
        <v>126</v>
      </c>
      <c r="B56" s="8" t="s">
        <v>121</v>
      </c>
      <c r="C56" s="156"/>
      <c r="D56" s="16">
        <v>14000</v>
      </c>
      <c r="E56" s="16">
        <v>14000</v>
      </c>
      <c r="F56" s="17"/>
      <c r="G56" s="136"/>
      <c r="H56" s="139"/>
      <c r="I56" s="167"/>
    </row>
    <row r="57" spans="1:9" ht="36">
      <c r="A57" s="9" t="s">
        <v>128</v>
      </c>
      <c r="B57" s="8" t="s">
        <v>1493</v>
      </c>
      <c r="C57" s="156"/>
      <c r="D57" s="16">
        <v>20910</v>
      </c>
      <c r="E57" s="16">
        <v>20910</v>
      </c>
      <c r="F57" s="17"/>
      <c r="G57" s="136" t="s">
        <v>124</v>
      </c>
      <c r="H57" s="137" t="s">
        <v>10</v>
      </c>
      <c r="I57" s="167"/>
    </row>
    <row r="58" spans="1:9" ht="36">
      <c r="A58" s="9" t="s">
        <v>130</v>
      </c>
      <c r="B58" s="8" t="s">
        <v>1494</v>
      </c>
      <c r="C58" s="156"/>
      <c r="D58" s="16">
        <v>99210</v>
      </c>
      <c r="E58" s="16">
        <v>99210</v>
      </c>
      <c r="F58" s="17"/>
      <c r="G58" s="136"/>
      <c r="H58" s="139"/>
      <c r="I58" s="167"/>
    </row>
    <row r="59" spans="1:9" ht="48">
      <c r="A59" s="9" t="s">
        <v>131</v>
      </c>
      <c r="B59" s="33" t="s">
        <v>1495</v>
      </c>
      <c r="C59" s="34"/>
      <c r="D59" s="11">
        <v>157000</v>
      </c>
      <c r="E59" s="11">
        <v>157000</v>
      </c>
      <c r="F59" s="12" t="s">
        <v>1819</v>
      </c>
      <c r="G59" s="8" t="s">
        <v>1821</v>
      </c>
      <c r="H59" s="14" t="s">
        <v>10</v>
      </c>
      <c r="I59" s="8" t="s">
        <v>127</v>
      </c>
    </row>
    <row r="60" spans="1:9" ht="48">
      <c r="A60" s="9" t="s">
        <v>133</v>
      </c>
      <c r="B60" s="8" t="s">
        <v>1496</v>
      </c>
      <c r="C60" s="9" t="s">
        <v>9</v>
      </c>
      <c r="D60" s="35">
        <v>234382.5</v>
      </c>
      <c r="E60" s="35">
        <v>234382.5</v>
      </c>
      <c r="F60" s="36">
        <v>41173</v>
      </c>
      <c r="G60" s="8" t="s">
        <v>129</v>
      </c>
      <c r="H60" s="14" t="s">
        <v>10</v>
      </c>
      <c r="I60" s="8" t="s">
        <v>1326</v>
      </c>
    </row>
    <row r="61" spans="1:9" ht="48">
      <c r="A61" s="9" t="s">
        <v>137</v>
      </c>
      <c r="B61" s="8" t="s">
        <v>1497</v>
      </c>
      <c r="C61" s="9" t="s">
        <v>9</v>
      </c>
      <c r="D61" s="35">
        <v>1132590.14</v>
      </c>
      <c r="E61" s="35">
        <v>734261.49</v>
      </c>
      <c r="F61" s="87">
        <v>41184</v>
      </c>
      <c r="G61" s="8" t="s">
        <v>2396</v>
      </c>
      <c r="H61" s="14" t="s">
        <v>10</v>
      </c>
      <c r="I61" s="31" t="s">
        <v>1326</v>
      </c>
    </row>
    <row r="62" spans="1:9" ht="48">
      <c r="A62" s="9" t="s">
        <v>141</v>
      </c>
      <c r="B62" s="8" t="s">
        <v>1498</v>
      </c>
      <c r="C62" s="9" t="s">
        <v>9</v>
      </c>
      <c r="D62" s="11">
        <v>708644.94</v>
      </c>
      <c r="E62" s="11" t="s">
        <v>19</v>
      </c>
      <c r="F62" s="12"/>
      <c r="G62" s="8" t="s">
        <v>2397</v>
      </c>
      <c r="H62" s="14" t="s">
        <v>10</v>
      </c>
      <c r="I62" s="8" t="s">
        <v>132</v>
      </c>
    </row>
    <row r="63" spans="1:9" ht="48">
      <c r="A63" s="9" t="s">
        <v>146</v>
      </c>
      <c r="B63" s="25" t="s">
        <v>134</v>
      </c>
      <c r="C63" s="27" t="s">
        <v>135</v>
      </c>
      <c r="D63" s="11">
        <v>5680</v>
      </c>
      <c r="E63" s="11">
        <v>5680</v>
      </c>
      <c r="F63" s="12" t="s">
        <v>1819</v>
      </c>
      <c r="G63" s="25" t="s">
        <v>1823</v>
      </c>
      <c r="H63" s="14" t="s">
        <v>10</v>
      </c>
      <c r="I63" s="8" t="s">
        <v>136</v>
      </c>
    </row>
    <row r="64" spans="1:9" ht="24">
      <c r="A64" s="9" t="s">
        <v>147</v>
      </c>
      <c r="B64" s="25" t="s">
        <v>138</v>
      </c>
      <c r="C64" s="27" t="s">
        <v>60</v>
      </c>
      <c r="D64" s="11">
        <v>2704</v>
      </c>
      <c r="E64" s="11">
        <v>2704</v>
      </c>
      <c r="F64" s="12"/>
      <c r="G64" s="25" t="s">
        <v>139</v>
      </c>
      <c r="H64" s="14" t="s">
        <v>10</v>
      </c>
      <c r="I64" s="29" t="s">
        <v>140</v>
      </c>
    </row>
    <row r="65" spans="1:9" ht="12" customHeight="1">
      <c r="A65" s="9" t="s">
        <v>151</v>
      </c>
      <c r="B65" s="8" t="s">
        <v>142</v>
      </c>
      <c r="C65" s="34" t="s">
        <v>143</v>
      </c>
      <c r="D65" s="16">
        <v>1574755.72</v>
      </c>
      <c r="E65" s="16">
        <v>157475.34</v>
      </c>
      <c r="F65" s="17"/>
      <c r="G65" s="136" t="s">
        <v>144</v>
      </c>
      <c r="H65" s="14" t="s">
        <v>10</v>
      </c>
      <c r="I65" s="136" t="s">
        <v>145</v>
      </c>
    </row>
    <row r="66" spans="1:9" ht="24">
      <c r="A66" s="9" t="s">
        <v>153</v>
      </c>
      <c r="B66" s="25" t="s">
        <v>1499</v>
      </c>
      <c r="C66" s="34" t="s">
        <v>143</v>
      </c>
      <c r="D66" s="16">
        <v>199307</v>
      </c>
      <c r="E66" s="16">
        <v>199307</v>
      </c>
      <c r="F66" s="17"/>
      <c r="G66" s="136"/>
      <c r="H66" s="14" t="s">
        <v>10</v>
      </c>
      <c r="I66" s="136"/>
    </row>
    <row r="67" spans="1:9" ht="24">
      <c r="A67" s="9" t="s">
        <v>158</v>
      </c>
      <c r="B67" s="25" t="s">
        <v>148</v>
      </c>
      <c r="C67" s="27" t="s">
        <v>149</v>
      </c>
      <c r="D67" s="16">
        <v>55675.01</v>
      </c>
      <c r="E67" s="16" t="s">
        <v>19</v>
      </c>
      <c r="F67" s="17"/>
      <c r="G67" s="29" t="s">
        <v>150</v>
      </c>
      <c r="H67" s="14" t="s">
        <v>10</v>
      </c>
      <c r="I67" s="136"/>
    </row>
    <row r="68" spans="1:9" ht="24">
      <c r="A68" s="9" t="s">
        <v>160</v>
      </c>
      <c r="B68" s="25" t="s">
        <v>1500</v>
      </c>
      <c r="C68" s="27"/>
      <c r="D68" s="16">
        <v>240912</v>
      </c>
      <c r="E68" s="16" t="s">
        <v>19</v>
      </c>
      <c r="F68" s="17"/>
      <c r="G68" s="29" t="s">
        <v>152</v>
      </c>
      <c r="H68" s="14" t="s">
        <v>10</v>
      </c>
      <c r="I68" s="25"/>
    </row>
    <row r="69" spans="1:9" ht="24">
      <c r="A69" s="9" t="s">
        <v>165</v>
      </c>
      <c r="B69" s="25" t="s">
        <v>154</v>
      </c>
      <c r="C69" s="156" t="s">
        <v>155</v>
      </c>
      <c r="D69" s="16">
        <v>18000</v>
      </c>
      <c r="E69" s="16">
        <v>18000</v>
      </c>
      <c r="F69" s="17"/>
      <c r="G69" s="165" t="s">
        <v>156</v>
      </c>
      <c r="H69" s="14" t="s">
        <v>10</v>
      </c>
      <c r="I69" s="136" t="s">
        <v>157</v>
      </c>
    </row>
    <row r="70" spans="1:9" ht="12">
      <c r="A70" s="9" t="s">
        <v>170</v>
      </c>
      <c r="B70" s="25" t="s">
        <v>159</v>
      </c>
      <c r="C70" s="156"/>
      <c r="D70" s="16">
        <v>4990</v>
      </c>
      <c r="E70" s="16">
        <v>4990</v>
      </c>
      <c r="F70" s="17"/>
      <c r="G70" s="165"/>
      <c r="H70" s="14" t="s">
        <v>10</v>
      </c>
      <c r="I70" s="136"/>
    </row>
    <row r="71" spans="1:9" ht="24">
      <c r="A71" s="9" t="s">
        <v>174</v>
      </c>
      <c r="B71" s="8" t="s">
        <v>161</v>
      </c>
      <c r="C71" s="27" t="s">
        <v>162</v>
      </c>
      <c r="D71" s="16">
        <v>135000</v>
      </c>
      <c r="E71" s="16">
        <v>3750</v>
      </c>
      <c r="F71" s="17"/>
      <c r="G71" s="8" t="s">
        <v>163</v>
      </c>
      <c r="H71" s="14" t="s">
        <v>10</v>
      </c>
      <c r="I71" s="8" t="s">
        <v>164</v>
      </c>
    </row>
    <row r="72" spans="1:9" ht="24">
      <c r="A72" s="9" t="s">
        <v>178</v>
      </c>
      <c r="B72" s="29" t="s">
        <v>166</v>
      </c>
      <c r="C72" s="27" t="s">
        <v>167</v>
      </c>
      <c r="D72" s="27" t="s">
        <v>168</v>
      </c>
      <c r="E72" s="27" t="s">
        <v>19</v>
      </c>
      <c r="F72" s="17"/>
      <c r="G72" s="8" t="s">
        <v>169</v>
      </c>
      <c r="H72" s="14" t="s">
        <v>10</v>
      </c>
      <c r="I72" s="29"/>
    </row>
    <row r="73" spans="1:9" ht="24">
      <c r="A73" s="9" t="s">
        <v>183</v>
      </c>
      <c r="B73" s="29" t="s">
        <v>171</v>
      </c>
      <c r="C73" s="27" t="s">
        <v>172</v>
      </c>
      <c r="D73" s="27" t="s">
        <v>173</v>
      </c>
      <c r="E73" s="27" t="s">
        <v>19</v>
      </c>
      <c r="F73" s="17"/>
      <c r="G73" s="8" t="s">
        <v>169</v>
      </c>
      <c r="H73" s="14" t="s">
        <v>10</v>
      </c>
      <c r="I73" s="29"/>
    </row>
    <row r="74" spans="1:9" ht="24">
      <c r="A74" s="9" t="s">
        <v>187</v>
      </c>
      <c r="B74" s="8" t="s">
        <v>1501</v>
      </c>
      <c r="C74" s="27" t="s">
        <v>175</v>
      </c>
      <c r="D74" s="16">
        <v>35000</v>
      </c>
      <c r="E74" s="16" t="s">
        <v>19</v>
      </c>
      <c r="F74" s="17"/>
      <c r="G74" s="8" t="s">
        <v>176</v>
      </c>
      <c r="H74" s="14" t="s">
        <v>10</v>
      </c>
      <c r="I74" s="8" t="s">
        <v>177</v>
      </c>
    </row>
    <row r="75" spans="1:9" ht="24">
      <c r="A75" s="9" t="s">
        <v>190</v>
      </c>
      <c r="B75" s="8" t="s">
        <v>179</v>
      </c>
      <c r="C75" s="27" t="s">
        <v>180</v>
      </c>
      <c r="D75" s="16">
        <v>870</v>
      </c>
      <c r="E75" s="16" t="s">
        <v>19</v>
      </c>
      <c r="F75" s="17"/>
      <c r="G75" s="136" t="s">
        <v>181</v>
      </c>
      <c r="H75" s="14" t="s">
        <v>10</v>
      </c>
      <c r="I75" s="136" t="s">
        <v>182</v>
      </c>
    </row>
    <row r="76" spans="1:9" ht="24">
      <c r="A76" s="9" t="s">
        <v>192</v>
      </c>
      <c r="B76" s="8" t="s">
        <v>184</v>
      </c>
      <c r="C76" s="27" t="s">
        <v>185</v>
      </c>
      <c r="D76" s="16" t="s">
        <v>186</v>
      </c>
      <c r="E76" s="16" t="s">
        <v>19</v>
      </c>
      <c r="F76" s="17"/>
      <c r="G76" s="136"/>
      <c r="H76" s="14" t="s">
        <v>10</v>
      </c>
      <c r="I76" s="136"/>
    </row>
    <row r="77" spans="1:9" ht="24">
      <c r="A77" s="9" t="s">
        <v>194</v>
      </c>
      <c r="B77" s="8" t="s">
        <v>188</v>
      </c>
      <c r="C77" s="27"/>
      <c r="D77" s="16">
        <v>97580</v>
      </c>
      <c r="E77" s="16">
        <v>97580</v>
      </c>
      <c r="F77" s="17"/>
      <c r="G77" s="29" t="s">
        <v>189</v>
      </c>
      <c r="H77" s="19" t="s">
        <v>10</v>
      </c>
      <c r="I77" s="29"/>
    </row>
    <row r="78" spans="1:9" ht="24">
      <c r="A78" s="9" t="s">
        <v>196</v>
      </c>
      <c r="B78" s="37" t="s">
        <v>191</v>
      </c>
      <c r="C78" s="34"/>
      <c r="D78" s="11">
        <v>99000</v>
      </c>
      <c r="E78" s="11">
        <v>56571.36</v>
      </c>
      <c r="F78" s="17"/>
      <c r="G78" s="29" t="s">
        <v>189</v>
      </c>
      <c r="H78" s="19" t="s">
        <v>10</v>
      </c>
      <c r="I78" s="38"/>
    </row>
    <row r="79" spans="1:9" ht="35.25">
      <c r="A79" s="9" t="s">
        <v>198</v>
      </c>
      <c r="B79" s="39" t="s">
        <v>193</v>
      </c>
      <c r="C79" s="40"/>
      <c r="D79" s="41">
        <v>7500</v>
      </c>
      <c r="E79" s="41">
        <v>7500</v>
      </c>
      <c r="F79" s="17"/>
      <c r="G79" s="153" t="s">
        <v>189</v>
      </c>
      <c r="H79" s="137" t="s">
        <v>10</v>
      </c>
      <c r="I79" s="38"/>
    </row>
    <row r="80" spans="1:9" ht="24">
      <c r="A80" s="9" t="s">
        <v>200</v>
      </c>
      <c r="B80" s="42" t="s">
        <v>195</v>
      </c>
      <c r="C80" s="40"/>
      <c r="D80" s="16">
        <v>6650</v>
      </c>
      <c r="E80" s="16">
        <v>6650</v>
      </c>
      <c r="F80" s="17"/>
      <c r="G80" s="154"/>
      <c r="H80" s="138"/>
      <c r="I80" s="38"/>
    </row>
    <row r="81" spans="1:9" ht="24">
      <c r="A81" s="9" t="s">
        <v>203</v>
      </c>
      <c r="B81" s="42" t="s">
        <v>197</v>
      </c>
      <c r="C81" s="40"/>
      <c r="D81" s="16">
        <v>6650</v>
      </c>
      <c r="E81" s="16">
        <v>6650</v>
      </c>
      <c r="F81" s="17"/>
      <c r="G81" s="154"/>
      <c r="H81" s="138"/>
      <c r="I81" s="38"/>
    </row>
    <row r="82" spans="1:9" ht="24">
      <c r="A82" s="9" t="s">
        <v>206</v>
      </c>
      <c r="B82" s="42" t="s">
        <v>199</v>
      </c>
      <c r="C82" s="40"/>
      <c r="D82" s="16">
        <v>8100</v>
      </c>
      <c r="E82" s="16">
        <v>8100</v>
      </c>
      <c r="F82" s="17"/>
      <c r="G82" s="154"/>
      <c r="H82" s="138"/>
      <c r="I82" s="38"/>
    </row>
    <row r="83" spans="1:9" ht="24">
      <c r="A83" s="9" t="s">
        <v>209</v>
      </c>
      <c r="B83" s="42" t="s">
        <v>201</v>
      </c>
      <c r="C83" s="43" t="s">
        <v>202</v>
      </c>
      <c r="D83" s="16">
        <v>10650</v>
      </c>
      <c r="E83" s="16">
        <v>10650</v>
      </c>
      <c r="F83" s="17"/>
      <c r="G83" s="154"/>
      <c r="H83" s="138"/>
      <c r="I83" s="38"/>
    </row>
    <row r="84" spans="1:9" ht="24">
      <c r="A84" s="9" t="s">
        <v>212</v>
      </c>
      <c r="B84" s="42" t="s">
        <v>204</v>
      </c>
      <c r="C84" s="43" t="s">
        <v>205</v>
      </c>
      <c r="D84" s="16">
        <v>10650</v>
      </c>
      <c r="E84" s="16">
        <v>10650</v>
      </c>
      <c r="F84" s="17"/>
      <c r="G84" s="154"/>
      <c r="H84" s="138"/>
      <c r="I84" s="38"/>
    </row>
    <row r="85" spans="1:9" ht="24">
      <c r="A85" s="9" t="s">
        <v>214</v>
      </c>
      <c r="B85" s="42" t="s">
        <v>207</v>
      </c>
      <c r="C85" s="43" t="s">
        <v>208</v>
      </c>
      <c r="D85" s="16">
        <v>10650</v>
      </c>
      <c r="E85" s="16">
        <v>10650</v>
      </c>
      <c r="F85" s="17"/>
      <c r="G85" s="154"/>
      <c r="H85" s="138"/>
      <c r="I85" s="38"/>
    </row>
    <row r="86" spans="1:9" ht="24">
      <c r="A86" s="9" t="s">
        <v>217</v>
      </c>
      <c r="B86" s="42" t="s">
        <v>210</v>
      </c>
      <c r="C86" s="43" t="s">
        <v>211</v>
      </c>
      <c r="D86" s="16">
        <v>10650</v>
      </c>
      <c r="E86" s="16">
        <v>10650</v>
      </c>
      <c r="F86" s="17"/>
      <c r="G86" s="154"/>
      <c r="H86" s="138"/>
      <c r="I86" s="38"/>
    </row>
    <row r="87" spans="1:9" ht="12">
      <c r="A87" s="9" t="s">
        <v>220</v>
      </c>
      <c r="B87" s="42" t="s">
        <v>1502</v>
      </c>
      <c r="C87" s="44" t="s">
        <v>213</v>
      </c>
      <c r="D87" s="16">
        <v>33560</v>
      </c>
      <c r="E87" s="16">
        <v>33560</v>
      </c>
      <c r="F87" s="17"/>
      <c r="G87" s="154"/>
      <c r="H87" s="138"/>
      <c r="I87" s="38"/>
    </row>
    <row r="88" spans="1:9" ht="36">
      <c r="A88" s="9" t="s">
        <v>223</v>
      </c>
      <c r="B88" s="45" t="s">
        <v>215</v>
      </c>
      <c r="C88" s="43" t="s">
        <v>216</v>
      </c>
      <c r="D88" s="16">
        <v>57520</v>
      </c>
      <c r="E88" s="16">
        <v>57520</v>
      </c>
      <c r="F88" s="17"/>
      <c r="G88" s="154"/>
      <c r="H88" s="139"/>
      <c r="I88" s="38"/>
    </row>
    <row r="89" spans="1:9" ht="24">
      <c r="A89" s="9" t="s">
        <v>225</v>
      </c>
      <c r="B89" s="8" t="s">
        <v>218</v>
      </c>
      <c r="C89" s="27" t="s">
        <v>219</v>
      </c>
      <c r="D89" s="16">
        <v>430077.48</v>
      </c>
      <c r="E89" s="16">
        <v>106085.66</v>
      </c>
      <c r="F89" s="17"/>
      <c r="G89" s="29" t="s">
        <v>189</v>
      </c>
      <c r="H89" s="19" t="s">
        <v>10</v>
      </c>
      <c r="I89" s="29"/>
    </row>
    <row r="90" spans="1:9" ht="24">
      <c r="A90" s="9" t="s">
        <v>227</v>
      </c>
      <c r="B90" s="8" t="s">
        <v>221</v>
      </c>
      <c r="C90" s="27" t="s">
        <v>222</v>
      </c>
      <c r="D90" s="16">
        <v>44125.25</v>
      </c>
      <c r="E90" s="16">
        <v>8825.28</v>
      </c>
      <c r="F90" s="17"/>
      <c r="G90" s="29" t="s">
        <v>189</v>
      </c>
      <c r="H90" s="19" t="s">
        <v>10</v>
      </c>
      <c r="I90" s="29"/>
    </row>
    <row r="91" spans="1:9" ht="24">
      <c r="A91" s="9" t="s">
        <v>229</v>
      </c>
      <c r="B91" s="8" t="s">
        <v>224</v>
      </c>
      <c r="C91" s="27" t="s">
        <v>222</v>
      </c>
      <c r="D91" s="16">
        <v>43432.93</v>
      </c>
      <c r="E91" s="16">
        <v>8686.56</v>
      </c>
      <c r="F91" s="17"/>
      <c r="G91" s="29" t="s">
        <v>189</v>
      </c>
      <c r="H91" s="19" t="s">
        <v>10</v>
      </c>
      <c r="I91" s="29"/>
    </row>
    <row r="92" spans="1:9" ht="24">
      <c r="A92" s="9" t="s">
        <v>232</v>
      </c>
      <c r="B92" s="8" t="s">
        <v>226</v>
      </c>
      <c r="C92" s="27" t="s">
        <v>222</v>
      </c>
      <c r="D92" s="16">
        <v>45000</v>
      </c>
      <c r="E92" s="16">
        <v>13928.46</v>
      </c>
      <c r="F92" s="17"/>
      <c r="G92" s="29" t="s">
        <v>189</v>
      </c>
      <c r="H92" s="19" t="s">
        <v>10</v>
      </c>
      <c r="I92" s="29"/>
    </row>
    <row r="93" spans="1:9" ht="24">
      <c r="A93" s="9" t="s">
        <v>235</v>
      </c>
      <c r="B93" s="8" t="s">
        <v>228</v>
      </c>
      <c r="C93" s="27" t="s">
        <v>222</v>
      </c>
      <c r="D93" s="16">
        <v>16892</v>
      </c>
      <c r="E93" s="16">
        <v>16892</v>
      </c>
      <c r="F93" s="17"/>
      <c r="G93" s="29" t="s">
        <v>189</v>
      </c>
      <c r="H93" s="19" t="s">
        <v>10</v>
      </c>
      <c r="I93" s="29"/>
    </row>
    <row r="94" spans="1:9" ht="24">
      <c r="A94" s="9" t="s">
        <v>238</v>
      </c>
      <c r="B94" s="46" t="s">
        <v>230</v>
      </c>
      <c r="C94" s="27" t="s">
        <v>231</v>
      </c>
      <c r="D94" s="16">
        <v>613891.93</v>
      </c>
      <c r="E94" s="16">
        <v>383682.75</v>
      </c>
      <c r="F94" s="17"/>
      <c r="G94" s="29" t="s">
        <v>189</v>
      </c>
      <c r="H94" s="19" t="s">
        <v>10</v>
      </c>
      <c r="I94" s="29"/>
    </row>
    <row r="95" spans="1:9" ht="24">
      <c r="A95" s="9" t="s">
        <v>241</v>
      </c>
      <c r="B95" s="8" t="s">
        <v>233</v>
      </c>
      <c r="C95" s="27" t="s">
        <v>234</v>
      </c>
      <c r="D95" s="16">
        <v>22000</v>
      </c>
      <c r="E95" s="16">
        <v>22000</v>
      </c>
      <c r="F95" s="17"/>
      <c r="G95" s="29" t="s">
        <v>189</v>
      </c>
      <c r="H95" s="19" t="s">
        <v>10</v>
      </c>
      <c r="I95" s="29"/>
    </row>
    <row r="96" spans="1:9" ht="24">
      <c r="A96" s="9" t="s">
        <v>244</v>
      </c>
      <c r="B96" s="8" t="s">
        <v>236</v>
      </c>
      <c r="C96" s="27" t="s">
        <v>237</v>
      </c>
      <c r="D96" s="16">
        <v>22000</v>
      </c>
      <c r="E96" s="16">
        <v>22000</v>
      </c>
      <c r="F96" s="17"/>
      <c r="G96" s="29" t="s">
        <v>189</v>
      </c>
      <c r="H96" s="19" t="s">
        <v>10</v>
      </c>
      <c r="I96" s="29"/>
    </row>
    <row r="97" spans="1:9" ht="24">
      <c r="A97" s="9" t="s">
        <v>247</v>
      </c>
      <c r="B97" s="8" t="s">
        <v>239</v>
      </c>
      <c r="C97" s="27" t="s">
        <v>240</v>
      </c>
      <c r="D97" s="16">
        <v>9000</v>
      </c>
      <c r="E97" s="16">
        <v>9000</v>
      </c>
      <c r="F97" s="17"/>
      <c r="G97" s="29" t="s">
        <v>189</v>
      </c>
      <c r="H97" s="19" t="s">
        <v>10</v>
      </c>
      <c r="I97" s="29"/>
    </row>
    <row r="98" spans="1:9" ht="24">
      <c r="A98" s="9" t="s">
        <v>249</v>
      </c>
      <c r="B98" s="8" t="s">
        <v>242</v>
      </c>
      <c r="C98" s="27" t="s">
        <v>243</v>
      </c>
      <c r="D98" s="16">
        <v>55000</v>
      </c>
      <c r="E98" s="16">
        <v>13016.43</v>
      </c>
      <c r="F98" s="17"/>
      <c r="G98" s="29" t="s">
        <v>189</v>
      </c>
      <c r="H98" s="19" t="s">
        <v>10</v>
      </c>
      <c r="I98" s="29"/>
    </row>
    <row r="99" spans="1:9" ht="24">
      <c r="A99" s="9" t="s">
        <v>252</v>
      </c>
      <c r="B99" s="8" t="s">
        <v>245</v>
      </c>
      <c r="C99" s="27" t="s">
        <v>246</v>
      </c>
      <c r="D99" s="16">
        <v>63022.41</v>
      </c>
      <c r="E99" s="16">
        <v>9803.36</v>
      </c>
      <c r="F99" s="17"/>
      <c r="G99" s="29" t="s">
        <v>189</v>
      </c>
      <c r="H99" s="19" t="s">
        <v>10</v>
      </c>
      <c r="I99" s="29"/>
    </row>
    <row r="100" spans="1:9" ht="24">
      <c r="A100" s="9" t="s">
        <v>255</v>
      </c>
      <c r="B100" s="8" t="s">
        <v>248</v>
      </c>
      <c r="C100" s="27" t="s">
        <v>246</v>
      </c>
      <c r="D100" s="16">
        <v>63005.14</v>
      </c>
      <c r="E100" s="16">
        <v>9800.56</v>
      </c>
      <c r="F100" s="17"/>
      <c r="G100" s="29" t="s">
        <v>189</v>
      </c>
      <c r="H100" s="19" t="s">
        <v>10</v>
      </c>
      <c r="I100" s="29"/>
    </row>
    <row r="101" spans="1:9" ht="24">
      <c r="A101" s="9" t="s">
        <v>258</v>
      </c>
      <c r="B101" s="8" t="s">
        <v>250</v>
      </c>
      <c r="C101" s="27" t="s">
        <v>251</v>
      </c>
      <c r="D101" s="16">
        <v>24000</v>
      </c>
      <c r="E101" s="16">
        <v>24000</v>
      </c>
      <c r="F101" s="17"/>
      <c r="G101" s="29" t="s">
        <v>189</v>
      </c>
      <c r="H101" s="19" t="s">
        <v>10</v>
      </c>
      <c r="I101" s="29"/>
    </row>
    <row r="102" spans="1:9" ht="24">
      <c r="A102" s="9" t="s">
        <v>261</v>
      </c>
      <c r="B102" s="29" t="s">
        <v>253</v>
      </c>
      <c r="C102" s="27" t="s">
        <v>254</v>
      </c>
      <c r="D102" s="16">
        <v>71000</v>
      </c>
      <c r="E102" s="16">
        <v>13608.41</v>
      </c>
      <c r="F102" s="17"/>
      <c r="G102" s="29" t="s">
        <v>189</v>
      </c>
      <c r="H102" s="19" t="s">
        <v>10</v>
      </c>
      <c r="I102" s="29"/>
    </row>
    <row r="103" spans="1:9" ht="24">
      <c r="A103" s="9" t="s">
        <v>263</v>
      </c>
      <c r="B103" s="8" t="s">
        <v>256</v>
      </c>
      <c r="C103" s="27" t="s">
        <v>257</v>
      </c>
      <c r="D103" s="16">
        <v>36000</v>
      </c>
      <c r="E103" s="16">
        <v>36000</v>
      </c>
      <c r="F103" s="17"/>
      <c r="G103" s="29" t="s">
        <v>189</v>
      </c>
      <c r="H103" s="19" t="s">
        <v>10</v>
      </c>
      <c r="I103" s="29"/>
    </row>
    <row r="104" spans="1:9" ht="24">
      <c r="A104" s="9" t="s">
        <v>266</v>
      </c>
      <c r="B104" s="8" t="s">
        <v>259</v>
      </c>
      <c r="C104" s="27" t="s">
        <v>260</v>
      </c>
      <c r="D104" s="16">
        <v>34000</v>
      </c>
      <c r="E104" s="16">
        <v>34000</v>
      </c>
      <c r="F104" s="17"/>
      <c r="G104" s="29" t="s">
        <v>189</v>
      </c>
      <c r="H104" s="19" t="s">
        <v>10</v>
      </c>
      <c r="I104" s="29"/>
    </row>
    <row r="105" spans="1:9" ht="24">
      <c r="A105" s="9" t="s">
        <v>268</v>
      </c>
      <c r="B105" s="8" t="s">
        <v>262</v>
      </c>
      <c r="C105" s="27" t="s">
        <v>222</v>
      </c>
      <c r="D105" s="16">
        <v>92489.34</v>
      </c>
      <c r="E105" s="16">
        <v>32371.08</v>
      </c>
      <c r="F105" s="17"/>
      <c r="G105" s="29" t="s">
        <v>189</v>
      </c>
      <c r="H105" s="19" t="s">
        <v>10</v>
      </c>
      <c r="I105" s="29"/>
    </row>
    <row r="106" spans="1:9" ht="24">
      <c r="A106" s="9" t="s">
        <v>270</v>
      </c>
      <c r="B106" s="8" t="s">
        <v>264</v>
      </c>
      <c r="C106" s="27" t="s">
        <v>265</v>
      </c>
      <c r="D106" s="16">
        <v>152194.4</v>
      </c>
      <c r="E106" s="16">
        <v>4227.6</v>
      </c>
      <c r="F106" s="17"/>
      <c r="G106" s="29" t="s">
        <v>189</v>
      </c>
      <c r="H106" s="19" t="s">
        <v>10</v>
      </c>
      <c r="I106" s="29"/>
    </row>
    <row r="107" spans="1:9" ht="24">
      <c r="A107" s="9" t="s">
        <v>273</v>
      </c>
      <c r="B107" s="8" t="s">
        <v>264</v>
      </c>
      <c r="C107" s="27" t="s">
        <v>267</v>
      </c>
      <c r="D107" s="16">
        <v>122114.76</v>
      </c>
      <c r="E107" s="16">
        <v>3392.1</v>
      </c>
      <c r="F107" s="17"/>
      <c r="G107" s="29" t="s">
        <v>189</v>
      </c>
      <c r="H107" s="19" t="s">
        <v>10</v>
      </c>
      <c r="I107" s="29"/>
    </row>
    <row r="108" spans="1:9" ht="24">
      <c r="A108" s="9" t="s">
        <v>276</v>
      </c>
      <c r="B108" s="8" t="s">
        <v>264</v>
      </c>
      <c r="C108" s="27" t="s">
        <v>269</v>
      </c>
      <c r="D108" s="16">
        <v>446637.23</v>
      </c>
      <c r="E108" s="16">
        <v>12406.6</v>
      </c>
      <c r="F108" s="17"/>
      <c r="G108" s="29" t="s">
        <v>189</v>
      </c>
      <c r="H108" s="19" t="s">
        <v>10</v>
      </c>
      <c r="I108" s="29"/>
    </row>
    <row r="109" spans="1:9" ht="24">
      <c r="A109" s="9" t="s">
        <v>279</v>
      </c>
      <c r="B109" s="29" t="s">
        <v>271</v>
      </c>
      <c r="C109" s="27" t="s">
        <v>272</v>
      </c>
      <c r="D109" s="16">
        <v>41450</v>
      </c>
      <c r="E109" s="16">
        <v>41450</v>
      </c>
      <c r="F109" s="17"/>
      <c r="G109" s="29" t="s">
        <v>189</v>
      </c>
      <c r="H109" s="19" t="s">
        <v>10</v>
      </c>
      <c r="I109" s="29"/>
    </row>
    <row r="110" spans="1:9" ht="24">
      <c r="A110" s="9" t="s">
        <v>282</v>
      </c>
      <c r="B110" s="8" t="s">
        <v>274</v>
      </c>
      <c r="C110" s="27" t="s">
        <v>275</v>
      </c>
      <c r="D110" s="16">
        <v>82000</v>
      </c>
      <c r="E110" s="16">
        <v>16399.92</v>
      </c>
      <c r="F110" s="17"/>
      <c r="G110" s="29" t="s">
        <v>189</v>
      </c>
      <c r="H110" s="19" t="s">
        <v>10</v>
      </c>
      <c r="I110" s="29"/>
    </row>
    <row r="111" spans="1:9" ht="24">
      <c r="A111" s="9" t="s">
        <v>285</v>
      </c>
      <c r="B111" s="8" t="s">
        <v>277</v>
      </c>
      <c r="C111" s="27" t="s">
        <v>278</v>
      </c>
      <c r="D111" s="16">
        <v>69710.76</v>
      </c>
      <c r="E111" s="16">
        <v>11424.76</v>
      </c>
      <c r="F111" s="17"/>
      <c r="G111" s="29" t="s">
        <v>189</v>
      </c>
      <c r="H111" s="19" t="s">
        <v>10</v>
      </c>
      <c r="I111" s="29"/>
    </row>
    <row r="112" spans="1:9" ht="24">
      <c r="A112" s="9" t="s">
        <v>287</v>
      </c>
      <c r="B112" s="8" t="s">
        <v>280</v>
      </c>
      <c r="C112" s="27" t="s">
        <v>281</v>
      </c>
      <c r="D112" s="16">
        <v>13000</v>
      </c>
      <c r="E112" s="16">
        <v>13000</v>
      </c>
      <c r="F112" s="17"/>
      <c r="G112" s="29" t="s">
        <v>189</v>
      </c>
      <c r="H112" s="19" t="s">
        <v>10</v>
      </c>
      <c r="I112" s="29"/>
    </row>
    <row r="113" spans="1:9" ht="24">
      <c r="A113" s="9" t="s">
        <v>289</v>
      </c>
      <c r="B113" s="47" t="s">
        <v>283</v>
      </c>
      <c r="C113" s="156" t="s">
        <v>284</v>
      </c>
      <c r="D113" s="48">
        <v>33455</v>
      </c>
      <c r="E113" s="48">
        <v>33455</v>
      </c>
      <c r="F113" s="17"/>
      <c r="G113" s="153" t="s">
        <v>189</v>
      </c>
      <c r="H113" s="137" t="s">
        <v>10</v>
      </c>
      <c r="I113" s="29"/>
    </row>
    <row r="114" spans="1:9" ht="12">
      <c r="A114" s="9" t="s">
        <v>291</v>
      </c>
      <c r="B114" s="47" t="s">
        <v>286</v>
      </c>
      <c r="C114" s="156"/>
      <c r="D114" s="48">
        <v>31455</v>
      </c>
      <c r="E114" s="48">
        <v>31455</v>
      </c>
      <c r="F114" s="17"/>
      <c r="G114" s="154"/>
      <c r="H114" s="138"/>
      <c r="I114" s="29"/>
    </row>
    <row r="115" spans="1:9" ht="12">
      <c r="A115" s="9" t="s">
        <v>293</v>
      </c>
      <c r="B115" s="47" t="s">
        <v>288</v>
      </c>
      <c r="C115" s="156"/>
      <c r="D115" s="48">
        <v>34455</v>
      </c>
      <c r="E115" s="48">
        <v>34455</v>
      </c>
      <c r="F115" s="17"/>
      <c r="G115" s="154"/>
      <c r="H115" s="138"/>
      <c r="I115" s="29"/>
    </row>
    <row r="116" spans="1:9" ht="12">
      <c r="A116" s="9" t="s">
        <v>295</v>
      </c>
      <c r="B116" s="47" t="s">
        <v>290</v>
      </c>
      <c r="C116" s="156"/>
      <c r="D116" s="48">
        <v>73225</v>
      </c>
      <c r="E116" s="48">
        <v>52884.78</v>
      </c>
      <c r="F116" s="17"/>
      <c r="G116" s="155"/>
      <c r="H116" s="139"/>
      <c r="I116" s="29"/>
    </row>
    <row r="117" spans="1:9" ht="24">
      <c r="A117" s="9" t="s">
        <v>297</v>
      </c>
      <c r="B117" s="37" t="s">
        <v>292</v>
      </c>
      <c r="C117" s="156" t="s">
        <v>284</v>
      </c>
      <c r="D117" s="48">
        <v>39455</v>
      </c>
      <c r="E117" s="48">
        <v>39455</v>
      </c>
      <c r="F117" s="17"/>
      <c r="G117" s="153" t="s">
        <v>189</v>
      </c>
      <c r="H117" s="137" t="s">
        <v>10</v>
      </c>
      <c r="I117" s="29"/>
    </row>
    <row r="118" spans="1:9" ht="12">
      <c r="A118" s="9" t="s">
        <v>299</v>
      </c>
      <c r="B118" s="23" t="s">
        <v>294</v>
      </c>
      <c r="C118" s="156"/>
      <c r="D118" s="49">
        <v>22455</v>
      </c>
      <c r="E118" s="49">
        <v>22455</v>
      </c>
      <c r="F118" s="17"/>
      <c r="G118" s="154"/>
      <c r="H118" s="138"/>
      <c r="I118" s="29"/>
    </row>
    <row r="119" spans="1:9" ht="12">
      <c r="A119" s="9" t="s">
        <v>302</v>
      </c>
      <c r="B119" s="47" t="s">
        <v>296</v>
      </c>
      <c r="C119" s="156"/>
      <c r="D119" s="49">
        <v>14455</v>
      </c>
      <c r="E119" s="49">
        <v>14455</v>
      </c>
      <c r="F119" s="17"/>
      <c r="G119" s="154"/>
      <c r="H119" s="138"/>
      <c r="I119" s="29"/>
    </row>
    <row r="120" spans="1:9" ht="12">
      <c r="A120" s="9" t="s">
        <v>304</v>
      </c>
      <c r="B120" s="47" t="s">
        <v>298</v>
      </c>
      <c r="C120" s="156"/>
      <c r="D120" s="49">
        <v>38455</v>
      </c>
      <c r="E120" s="49">
        <v>38455</v>
      </c>
      <c r="F120" s="17"/>
      <c r="G120" s="155"/>
      <c r="H120" s="139"/>
      <c r="I120" s="29"/>
    </row>
    <row r="121" spans="1:9" ht="24">
      <c r="A121" s="9" t="s">
        <v>305</v>
      </c>
      <c r="B121" s="37" t="s">
        <v>300</v>
      </c>
      <c r="C121" s="156" t="s">
        <v>301</v>
      </c>
      <c r="D121" s="48">
        <v>36555</v>
      </c>
      <c r="E121" s="48">
        <v>36555</v>
      </c>
      <c r="F121" s="150" t="s">
        <v>1686</v>
      </c>
      <c r="G121" s="153" t="s">
        <v>2398</v>
      </c>
      <c r="H121" s="137" t="s">
        <v>10</v>
      </c>
      <c r="I121" s="29"/>
    </row>
    <row r="122" spans="1:9" ht="12">
      <c r="A122" s="9" t="s">
        <v>306</v>
      </c>
      <c r="B122" s="42" t="s">
        <v>303</v>
      </c>
      <c r="C122" s="156"/>
      <c r="D122" s="49">
        <v>30555</v>
      </c>
      <c r="E122" s="49">
        <v>30555</v>
      </c>
      <c r="F122" s="151"/>
      <c r="G122" s="154"/>
      <c r="H122" s="138"/>
      <c r="I122" s="29"/>
    </row>
    <row r="123" spans="1:9" ht="12">
      <c r="A123" s="9" t="s">
        <v>307</v>
      </c>
      <c r="B123" s="42" t="s">
        <v>294</v>
      </c>
      <c r="C123" s="156"/>
      <c r="D123" s="49">
        <v>19555</v>
      </c>
      <c r="E123" s="49">
        <v>19555</v>
      </c>
      <c r="F123" s="151"/>
      <c r="G123" s="154"/>
      <c r="H123" s="138"/>
      <c r="I123" s="29"/>
    </row>
    <row r="124" spans="1:9" ht="12">
      <c r="A124" s="9" t="s">
        <v>309</v>
      </c>
      <c r="B124" s="42" t="s">
        <v>298</v>
      </c>
      <c r="C124" s="156"/>
      <c r="D124" s="49">
        <v>35555</v>
      </c>
      <c r="E124" s="49">
        <v>35555</v>
      </c>
      <c r="F124" s="151"/>
      <c r="G124" s="154"/>
      <c r="H124" s="138"/>
      <c r="I124" s="29"/>
    </row>
    <row r="125" spans="1:9" ht="12">
      <c r="A125" s="9" t="s">
        <v>311</v>
      </c>
      <c r="B125" s="42" t="s">
        <v>288</v>
      </c>
      <c r="C125" s="156"/>
      <c r="D125" s="49">
        <v>31555</v>
      </c>
      <c r="E125" s="49">
        <v>31555</v>
      </c>
      <c r="F125" s="151"/>
      <c r="G125" s="154"/>
      <c r="H125" s="138"/>
      <c r="I125" s="29"/>
    </row>
    <row r="126" spans="1:9" ht="12">
      <c r="A126" s="9" t="s">
        <v>313</v>
      </c>
      <c r="B126" s="42" t="s">
        <v>308</v>
      </c>
      <c r="C126" s="156"/>
      <c r="D126" s="49">
        <v>33490</v>
      </c>
      <c r="E126" s="49">
        <v>33490</v>
      </c>
      <c r="F126" s="151"/>
      <c r="G126" s="154"/>
      <c r="H126" s="138"/>
      <c r="I126" s="29"/>
    </row>
    <row r="127" spans="1:9" ht="12">
      <c r="A127" s="9" t="s">
        <v>315</v>
      </c>
      <c r="B127" s="42" t="s">
        <v>310</v>
      </c>
      <c r="C127" s="156"/>
      <c r="D127" s="49">
        <v>64555</v>
      </c>
      <c r="E127" s="49">
        <v>56869.74</v>
      </c>
      <c r="F127" s="151"/>
      <c r="G127" s="154"/>
      <c r="H127" s="138"/>
      <c r="I127" s="29"/>
    </row>
    <row r="128" spans="1:9" ht="12">
      <c r="A128" s="9" t="s">
        <v>317</v>
      </c>
      <c r="B128" s="42" t="s">
        <v>312</v>
      </c>
      <c r="C128" s="156"/>
      <c r="D128" s="49">
        <v>36555</v>
      </c>
      <c r="E128" s="49">
        <v>36555</v>
      </c>
      <c r="F128" s="151"/>
      <c r="G128" s="154"/>
      <c r="H128" s="138"/>
      <c r="I128" s="29"/>
    </row>
    <row r="129" spans="1:9" ht="12">
      <c r="A129" s="9" t="s">
        <v>320</v>
      </c>
      <c r="B129" s="42" t="s">
        <v>314</v>
      </c>
      <c r="C129" s="156"/>
      <c r="D129" s="49">
        <v>11555</v>
      </c>
      <c r="E129" s="49">
        <v>11555</v>
      </c>
      <c r="F129" s="151"/>
      <c r="G129" s="154"/>
      <c r="H129" s="138"/>
      <c r="I129" s="29"/>
    </row>
    <row r="130" spans="1:9" ht="12">
      <c r="A130" s="9" t="s">
        <v>322</v>
      </c>
      <c r="B130" s="45" t="s">
        <v>316</v>
      </c>
      <c r="C130" s="156"/>
      <c r="D130" s="49">
        <v>14555</v>
      </c>
      <c r="E130" s="49">
        <v>14555</v>
      </c>
      <c r="F130" s="152"/>
      <c r="G130" s="155"/>
      <c r="H130" s="139"/>
      <c r="I130" s="29"/>
    </row>
    <row r="131" spans="1:9" ht="24">
      <c r="A131" s="9" t="s">
        <v>324</v>
      </c>
      <c r="B131" s="37" t="s">
        <v>318</v>
      </c>
      <c r="C131" s="156" t="s">
        <v>319</v>
      </c>
      <c r="D131" s="48">
        <v>7500</v>
      </c>
      <c r="E131" s="48">
        <v>7500</v>
      </c>
      <c r="F131" s="17"/>
      <c r="G131" s="153" t="s">
        <v>189</v>
      </c>
      <c r="H131" s="137" t="s">
        <v>10</v>
      </c>
      <c r="I131" s="29"/>
    </row>
    <row r="132" spans="1:9" ht="12">
      <c r="A132" s="9" t="s">
        <v>327</v>
      </c>
      <c r="B132" s="42" t="s">
        <v>321</v>
      </c>
      <c r="C132" s="156"/>
      <c r="D132" s="49">
        <v>12500</v>
      </c>
      <c r="E132" s="49">
        <v>12500</v>
      </c>
      <c r="F132" s="17"/>
      <c r="G132" s="154"/>
      <c r="H132" s="138"/>
      <c r="I132" s="29"/>
    </row>
    <row r="133" spans="1:9" ht="12">
      <c r="A133" s="9" t="s">
        <v>329</v>
      </c>
      <c r="B133" s="45" t="s">
        <v>323</v>
      </c>
      <c r="C133" s="156"/>
      <c r="D133" s="49">
        <v>416468.17</v>
      </c>
      <c r="E133" s="49">
        <v>233023.65</v>
      </c>
      <c r="F133" s="17"/>
      <c r="G133" s="155"/>
      <c r="H133" s="139"/>
      <c r="I133" s="29"/>
    </row>
    <row r="134" spans="1:9" ht="24">
      <c r="A134" s="9" t="s">
        <v>332</v>
      </c>
      <c r="B134" s="39" t="s">
        <v>325</v>
      </c>
      <c r="C134" s="156" t="s">
        <v>326</v>
      </c>
      <c r="D134" s="48">
        <v>7500</v>
      </c>
      <c r="E134" s="48">
        <v>7500</v>
      </c>
      <c r="F134" s="17"/>
      <c r="G134" s="153" t="s">
        <v>189</v>
      </c>
      <c r="H134" s="159" t="s">
        <v>10</v>
      </c>
      <c r="I134" s="29"/>
    </row>
    <row r="135" spans="1:9" ht="12">
      <c r="A135" s="9" t="s">
        <v>334</v>
      </c>
      <c r="B135" s="45" t="s">
        <v>328</v>
      </c>
      <c r="C135" s="156"/>
      <c r="D135" s="48">
        <v>9350</v>
      </c>
      <c r="E135" s="48">
        <v>9350</v>
      </c>
      <c r="F135" s="17"/>
      <c r="G135" s="155"/>
      <c r="H135" s="160"/>
      <c r="I135" s="29"/>
    </row>
    <row r="136" spans="1:9" ht="24">
      <c r="A136" s="9" t="s">
        <v>336</v>
      </c>
      <c r="B136" s="39" t="s">
        <v>330</v>
      </c>
      <c r="C136" s="156" t="s">
        <v>331</v>
      </c>
      <c r="D136" s="48">
        <v>40000</v>
      </c>
      <c r="E136" s="48">
        <v>40000</v>
      </c>
      <c r="F136" s="17"/>
      <c r="G136" s="161" t="s">
        <v>189</v>
      </c>
      <c r="H136" s="159" t="s">
        <v>10</v>
      </c>
      <c r="I136" s="29"/>
    </row>
    <row r="137" spans="1:9" ht="12">
      <c r="A137" s="9" t="s">
        <v>338</v>
      </c>
      <c r="B137" s="50" t="s">
        <v>333</v>
      </c>
      <c r="C137" s="156"/>
      <c r="D137" s="49">
        <v>20000</v>
      </c>
      <c r="E137" s="49">
        <v>20000</v>
      </c>
      <c r="F137" s="17"/>
      <c r="G137" s="162"/>
      <c r="H137" s="164"/>
      <c r="I137" s="29"/>
    </row>
    <row r="138" spans="1:9" ht="12">
      <c r="A138" s="9" t="s">
        <v>341</v>
      </c>
      <c r="B138" s="50" t="s">
        <v>335</v>
      </c>
      <c r="C138" s="156"/>
      <c r="D138" s="49">
        <v>15000</v>
      </c>
      <c r="E138" s="49">
        <v>15000</v>
      </c>
      <c r="F138" s="17"/>
      <c r="G138" s="162"/>
      <c r="H138" s="164"/>
      <c r="I138" s="29"/>
    </row>
    <row r="139" spans="1:9" ht="12">
      <c r="A139" s="9" t="s">
        <v>344</v>
      </c>
      <c r="B139" s="50" t="s">
        <v>337</v>
      </c>
      <c r="C139" s="156"/>
      <c r="D139" s="49">
        <v>14000</v>
      </c>
      <c r="E139" s="49">
        <v>14000</v>
      </c>
      <c r="F139" s="17"/>
      <c r="G139" s="163"/>
      <c r="H139" s="160"/>
      <c r="I139" s="29"/>
    </row>
    <row r="140" spans="1:9" ht="24">
      <c r="A140" s="9" t="s">
        <v>347</v>
      </c>
      <c r="B140" s="51" t="s">
        <v>339</v>
      </c>
      <c r="C140" s="30" t="s">
        <v>340</v>
      </c>
      <c r="D140" s="49">
        <v>485500</v>
      </c>
      <c r="E140" s="49">
        <v>485500</v>
      </c>
      <c r="F140" s="17"/>
      <c r="G140" s="29" t="s">
        <v>189</v>
      </c>
      <c r="H140" s="19" t="s">
        <v>10</v>
      </c>
      <c r="I140" s="29"/>
    </row>
    <row r="141" spans="1:9" ht="24">
      <c r="A141" s="9" t="s">
        <v>349</v>
      </c>
      <c r="B141" s="37" t="s">
        <v>342</v>
      </c>
      <c r="C141" s="27" t="s">
        <v>343</v>
      </c>
      <c r="D141" s="48">
        <v>9450</v>
      </c>
      <c r="E141" s="48">
        <v>9450</v>
      </c>
      <c r="F141" s="17"/>
      <c r="G141" s="29" t="s">
        <v>189</v>
      </c>
      <c r="H141" s="19" t="s">
        <v>10</v>
      </c>
      <c r="I141" s="29"/>
    </row>
    <row r="142" spans="1:9" ht="24">
      <c r="A142" s="9" t="s">
        <v>352</v>
      </c>
      <c r="B142" s="51" t="s">
        <v>345</v>
      </c>
      <c r="C142" s="27" t="s">
        <v>346</v>
      </c>
      <c r="D142" s="49">
        <v>7500</v>
      </c>
      <c r="E142" s="49">
        <v>7500</v>
      </c>
      <c r="F142" s="17"/>
      <c r="G142" s="29" t="s">
        <v>189</v>
      </c>
      <c r="H142" s="19" t="s">
        <v>10</v>
      </c>
      <c r="I142" s="29"/>
    </row>
    <row r="143" spans="1:9" ht="24">
      <c r="A143" s="9" t="s">
        <v>354</v>
      </c>
      <c r="B143" s="8" t="s">
        <v>1503</v>
      </c>
      <c r="C143" s="27" t="s">
        <v>348</v>
      </c>
      <c r="D143" s="16">
        <v>76318</v>
      </c>
      <c r="E143" s="16">
        <v>76318</v>
      </c>
      <c r="F143" s="17"/>
      <c r="G143" s="29" t="s">
        <v>189</v>
      </c>
      <c r="H143" s="19" t="s">
        <v>10</v>
      </c>
      <c r="I143" s="29"/>
    </row>
    <row r="144" spans="1:9" ht="24">
      <c r="A144" s="9" t="s">
        <v>356</v>
      </c>
      <c r="B144" s="8" t="s">
        <v>350</v>
      </c>
      <c r="C144" s="27" t="s">
        <v>351</v>
      </c>
      <c r="D144" s="16">
        <v>5500</v>
      </c>
      <c r="E144" s="16">
        <v>5500</v>
      </c>
      <c r="F144" s="17"/>
      <c r="G144" s="29" t="s">
        <v>189</v>
      </c>
      <c r="H144" s="19" t="s">
        <v>10</v>
      </c>
      <c r="I144" s="29"/>
    </row>
    <row r="145" spans="1:9" ht="24">
      <c r="A145" s="9" t="s">
        <v>358</v>
      </c>
      <c r="B145" s="29" t="s">
        <v>353</v>
      </c>
      <c r="C145" s="27" t="s">
        <v>162</v>
      </c>
      <c r="D145" s="16">
        <v>3500</v>
      </c>
      <c r="E145" s="16">
        <v>3500</v>
      </c>
      <c r="F145" s="17"/>
      <c r="G145" s="29" t="s">
        <v>189</v>
      </c>
      <c r="H145" s="19" t="s">
        <v>10</v>
      </c>
      <c r="I145" s="29"/>
    </row>
    <row r="146" spans="1:9" ht="24">
      <c r="A146" s="9" t="s">
        <v>360</v>
      </c>
      <c r="B146" s="29" t="s">
        <v>355</v>
      </c>
      <c r="C146" s="27" t="s">
        <v>278</v>
      </c>
      <c r="D146" s="16">
        <v>5000</v>
      </c>
      <c r="E146" s="16">
        <v>5000</v>
      </c>
      <c r="F146" s="17"/>
      <c r="G146" s="29" t="s">
        <v>189</v>
      </c>
      <c r="H146" s="19" t="s">
        <v>10</v>
      </c>
      <c r="I146" s="29"/>
    </row>
    <row r="147" spans="1:9" ht="24">
      <c r="A147" s="9" t="s">
        <v>362</v>
      </c>
      <c r="B147" s="29" t="s">
        <v>357</v>
      </c>
      <c r="C147" s="27" t="s">
        <v>278</v>
      </c>
      <c r="D147" s="16">
        <v>5000</v>
      </c>
      <c r="E147" s="16">
        <v>5000</v>
      </c>
      <c r="F147" s="17"/>
      <c r="G147" s="29" t="s">
        <v>189</v>
      </c>
      <c r="H147" s="19" t="s">
        <v>10</v>
      </c>
      <c r="I147" s="29"/>
    </row>
    <row r="148" spans="1:9" ht="24">
      <c r="A148" s="9" t="s">
        <v>365</v>
      </c>
      <c r="B148" s="8" t="s">
        <v>359</v>
      </c>
      <c r="C148" s="27" t="s">
        <v>240</v>
      </c>
      <c r="D148" s="16">
        <v>5000</v>
      </c>
      <c r="E148" s="16">
        <v>5000</v>
      </c>
      <c r="F148" s="17"/>
      <c r="G148" s="29" t="s">
        <v>189</v>
      </c>
      <c r="H148" s="19" t="s">
        <v>10</v>
      </c>
      <c r="I148" s="29"/>
    </row>
    <row r="149" spans="1:9" ht="24">
      <c r="A149" s="9" t="s">
        <v>368</v>
      </c>
      <c r="B149" s="29" t="s">
        <v>361</v>
      </c>
      <c r="C149" s="27" t="s">
        <v>222</v>
      </c>
      <c r="D149" s="16">
        <v>5000</v>
      </c>
      <c r="E149" s="16">
        <v>5000</v>
      </c>
      <c r="F149" s="17"/>
      <c r="G149" s="29" t="s">
        <v>189</v>
      </c>
      <c r="H149" s="19" t="s">
        <v>10</v>
      </c>
      <c r="I149" s="29"/>
    </row>
    <row r="150" spans="1:9" ht="24">
      <c r="A150" s="9" t="s">
        <v>370</v>
      </c>
      <c r="B150" s="29" t="s">
        <v>363</v>
      </c>
      <c r="C150" s="27" t="s">
        <v>364</v>
      </c>
      <c r="D150" s="16">
        <v>5000</v>
      </c>
      <c r="E150" s="16">
        <v>5000</v>
      </c>
      <c r="F150" s="17"/>
      <c r="G150" s="29" t="s">
        <v>189</v>
      </c>
      <c r="H150" s="19" t="s">
        <v>10</v>
      </c>
      <c r="I150" s="29"/>
    </row>
    <row r="151" spans="1:9" ht="24">
      <c r="A151" s="9" t="s">
        <v>373</v>
      </c>
      <c r="B151" s="29" t="s">
        <v>366</v>
      </c>
      <c r="C151" s="27" t="s">
        <v>367</v>
      </c>
      <c r="D151" s="16">
        <v>5500</v>
      </c>
      <c r="E151" s="16">
        <v>5500</v>
      </c>
      <c r="F151" s="17"/>
      <c r="G151" s="29" t="s">
        <v>189</v>
      </c>
      <c r="H151" s="19" t="s">
        <v>10</v>
      </c>
      <c r="I151" s="29"/>
    </row>
    <row r="152" spans="1:9" ht="24">
      <c r="A152" s="9" t="s">
        <v>375</v>
      </c>
      <c r="B152" s="29" t="s">
        <v>369</v>
      </c>
      <c r="C152" s="27" t="s">
        <v>367</v>
      </c>
      <c r="D152" s="16">
        <v>5500</v>
      </c>
      <c r="E152" s="16">
        <v>5500</v>
      </c>
      <c r="F152" s="17"/>
      <c r="G152" s="29" t="s">
        <v>189</v>
      </c>
      <c r="H152" s="19" t="s">
        <v>10</v>
      </c>
      <c r="I152" s="29"/>
    </row>
    <row r="153" spans="1:9" ht="24">
      <c r="A153" s="9" t="s">
        <v>377</v>
      </c>
      <c r="B153" s="29" t="s">
        <v>371</v>
      </c>
      <c r="C153" s="27" t="s">
        <v>372</v>
      </c>
      <c r="D153" s="16">
        <v>20500</v>
      </c>
      <c r="E153" s="16">
        <v>20500</v>
      </c>
      <c r="F153" s="17"/>
      <c r="G153" s="29" t="s">
        <v>189</v>
      </c>
      <c r="H153" s="19" t="s">
        <v>10</v>
      </c>
      <c r="I153" s="29"/>
    </row>
    <row r="154" spans="1:9" ht="24">
      <c r="A154" s="9" t="s">
        <v>379</v>
      </c>
      <c r="B154" s="8" t="s">
        <v>1504</v>
      </c>
      <c r="C154" s="27" t="s">
        <v>374</v>
      </c>
      <c r="D154" s="16">
        <f>5300*6</f>
        <v>31800</v>
      </c>
      <c r="E154" s="16">
        <f>5300*6</f>
        <v>31800</v>
      </c>
      <c r="F154" s="17"/>
      <c r="G154" s="29" t="s">
        <v>189</v>
      </c>
      <c r="H154" s="19" t="s">
        <v>10</v>
      </c>
      <c r="I154" s="29"/>
    </row>
    <row r="155" spans="1:9" ht="60">
      <c r="A155" s="9" t="s">
        <v>381</v>
      </c>
      <c r="B155" s="8" t="s">
        <v>1687</v>
      </c>
      <c r="C155" s="27" t="s">
        <v>376</v>
      </c>
      <c r="D155" s="16">
        <v>21500</v>
      </c>
      <c r="E155" s="16">
        <v>21500</v>
      </c>
      <c r="F155" s="17"/>
      <c r="G155" s="29" t="s">
        <v>1688</v>
      </c>
      <c r="H155" s="14" t="s">
        <v>10</v>
      </c>
      <c r="I155" s="29"/>
    </row>
    <row r="156" spans="1:9" ht="24">
      <c r="A156" s="9" t="s">
        <v>383</v>
      </c>
      <c r="B156" s="8" t="s">
        <v>1505</v>
      </c>
      <c r="C156" s="27" t="s">
        <v>378</v>
      </c>
      <c r="D156" s="16">
        <v>95680</v>
      </c>
      <c r="E156" s="16">
        <v>95680</v>
      </c>
      <c r="F156" s="17"/>
      <c r="G156" s="29" t="s">
        <v>189</v>
      </c>
      <c r="H156" s="19" t="s">
        <v>10</v>
      </c>
      <c r="I156" s="29"/>
    </row>
    <row r="157" spans="1:9" ht="36">
      <c r="A157" s="9" t="s">
        <v>385</v>
      </c>
      <c r="B157" s="8" t="s">
        <v>1506</v>
      </c>
      <c r="C157" s="27" t="s">
        <v>380</v>
      </c>
      <c r="D157" s="16">
        <v>58900</v>
      </c>
      <c r="E157" s="16">
        <v>58900</v>
      </c>
      <c r="F157" s="17"/>
      <c r="G157" s="8" t="s">
        <v>189</v>
      </c>
      <c r="H157" s="19" t="s">
        <v>10</v>
      </c>
      <c r="I157" s="29"/>
    </row>
    <row r="158" spans="1:9" ht="36">
      <c r="A158" s="9" t="s">
        <v>388</v>
      </c>
      <c r="B158" s="8" t="s">
        <v>1507</v>
      </c>
      <c r="C158" s="27" t="s">
        <v>382</v>
      </c>
      <c r="D158" s="16">
        <f>13390*3</f>
        <v>40170</v>
      </c>
      <c r="E158" s="16">
        <f>13390*3</f>
        <v>40170</v>
      </c>
      <c r="F158" s="17"/>
      <c r="G158" s="8" t="s">
        <v>189</v>
      </c>
      <c r="H158" s="19" t="s">
        <v>10</v>
      </c>
      <c r="I158" s="29"/>
    </row>
    <row r="159" spans="1:9" ht="48">
      <c r="A159" s="9" t="s">
        <v>390</v>
      </c>
      <c r="B159" s="8" t="s">
        <v>1508</v>
      </c>
      <c r="C159" s="27" t="s">
        <v>384</v>
      </c>
      <c r="D159" s="16">
        <f>13390*5</f>
        <v>66950</v>
      </c>
      <c r="E159" s="16">
        <f>13390*5</f>
        <v>66950</v>
      </c>
      <c r="F159" s="17"/>
      <c r="G159" s="8" t="s">
        <v>189</v>
      </c>
      <c r="H159" s="19" t="s">
        <v>10</v>
      </c>
      <c r="I159" s="29"/>
    </row>
    <row r="160" spans="1:9" ht="48">
      <c r="A160" s="9" t="s">
        <v>392</v>
      </c>
      <c r="B160" s="8" t="s">
        <v>1509</v>
      </c>
      <c r="C160" s="27" t="s">
        <v>386</v>
      </c>
      <c r="D160" s="16">
        <v>73625</v>
      </c>
      <c r="E160" s="16" t="s">
        <v>19</v>
      </c>
      <c r="F160" s="17"/>
      <c r="G160" s="8" t="s">
        <v>387</v>
      </c>
      <c r="H160" s="19" t="s">
        <v>10</v>
      </c>
      <c r="I160" s="29"/>
    </row>
    <row r="161" spans="1:9" ht="24">
      <c r="A161" s="9" t="s">
        <v>395</v>
      </c>
      <c r="B161" s="52" t="s">
        <v>1510</v>
      </c>
      <c r="C161" s="27" t="s">
        <v>389</v>
      </c>
      <c r="D161" s="16">
        <f>13390*2</f>
        <v>26780</v>
      </c>
      <c r="E161" s="16" t="s">
        <v>19</v>
      </c>
      <c r="F161" s="17"/>
      <c r="G161" s="8" t="s">
        <v>387</v>
      </c>
      <c r="H161" s="19" t="s">
        <v>10</v>
      </c>
      <c r="I161" s="29"/>
    </row>
    <row r="162" spans="1:9" ht="24">
      <c r="A162" s="9" t="s">
        <v>398</v>
      </c>
      <c r="B162" s="29" t="s">
        <v>1511</v>
      </c>
      <c r="C162" s="34" t="s">
        <v>391</v>
      </c>
      <c r="D162" s="11">
        <v>186000</v>
      </c>
      <c r="E162" s="11">
        <v>186000</v>
      </c>
      <c r="F162" s="17"/>
      <c r="G162" s="8" t="s">
        <v>189</v>
      </c>
      <c r="H162" s="19" t="s">
        <v>10</v>
      </c>
      <c r="I162" s="38"/>
    </row>
    <row r="163" spans="1:9" ht="24">
      <c r="A163" s="9" t="s">
        <v>400</v>
      </c>
      <c r="B163" s="8" t="s">
        <v>393</v>
      </c>
      <c r="C163" s="27" t="s">
        <v>394</v>
      </c>
      <c r="D163" s="16">
        <v>12100</v>
      </c>
      <c r="E163" s="16">
        <v>12100</v>
      </c>
      <c r="F163" s="17"/>
      <c r="G163" s="8" t="s">
        <v>189</v>
      </c>
      <c r="H163" s="19" t="s">
        <v>10</v>
      </c>
      <c r="I163" s="29"/>
    </row>
    <row r="164" spans="1:9" ht="24">
      <c r="A164" s="9" t="s">
        <v>405</v>
      </c>
      <c r="B164" s="8" t="s">
        <v>396</v>
      </c>
      <c r="C164" s="27" t="s">
        <v>397</v>
      </c>
      <c r="D164" s="16">
        <v>12100</v>
      </c>
      <c r="E164" s="16">
        <v>12100</v>
      </c>
      <c r="F164" s="17"/>
      <c r="G164" s="8" t="s">
        <v>189</v>
      </c>
      <c r="H164" s="19" t="s">
        <v>10</v>
      </c>
      <c r="I164" s="29"/>
    </row>
    <row r="165" spans="1:9" ht="24">
      <c r="A165" s="9" t="s">
        <v>407</v>
      </c>
      <c r="B165" s="8" t="s">
        <v>1512</v>
      </c>
      <c r="C165" s="27" t="s">
        <v>399</v>
      </c>
      <c r="D165" s="16">
        <f>5500*18</f>
        <v>99000</v>
      </c>
      <c r="E165" s="16">
        <f>5500*18</f>
        <v>99000</v>
      </c>
      <c r="F165" s="17"/>
      <c r="G165" s="8" t="s">
        <v>189</v>
      </c>
      <c r="H165" s="19" t="s">
        <v>10</v>
      </c>
      <c r="I165" s="29"/>
    </row>
    <row r="166" spans="1:9" ht="84">
      <c r="A166" s="9" t="s">
        <v>409</v>
      </c>
      <c r="B166" s="8" t="s">
        <v>401</v>
      </c>
      <c r="C166" s="27" t="s">
        <v>402</v>
      </c>
      <c r="D166" s="16">
        <v>39260</v>
      </c>
      <c r="E166" s="16">
        <v>39260</v>
      </c>
      <c r="F166" s="17" t="s">
        <v>1734</v>
      </c>
      <c r="G166" s="8" t="s">
        <v>2399</v>
      </c>
      <c r="H166" s="19" t="s">
        <v>404</v>
      </c>
      <c r="I166" s="15"/>
    </row>
    <row r="167" spans="1:9" ht="24">
      <c r="A167" s="9" t="s">
        <v>411</v>
      </c>
      <c r="B167" s="29" t="s">
        <v>406</v>
      </c>
      <c r="C167" s="27" t="s">
        <v>348</v>
      </c>
      <c r="D167" s="16">
        <v>42870</v>
      </c>
      <c r="E167" s="16">
        <v>30009</v>
      </c>
      <c r="F167" s="17"/>
      <c r="G167" s="8" t="s">
        <v>189</v>
      </c>
      <c r="H167" s="19" t="s">
        <v>10</v>
      </c>
      <c r="I167" s="29"/>
    </row>
    <row r="168" spans="1:9" ht="24">
      <c r="A168" s="9" t="s">
        <v>412</v>
      </c>
      <c r="B168" s="29" t="s">
        <v>408</v>
      </c>
      <c r="C168" s="27" t="s">
        <v>213</v>
      </c>
      <c r="D168" s="16">
        <v>173860.46</v>
      </c>
      <c r="E168" s="16">
        <v>23664.55</v>
      </c>
      <c r="F168" s="17"/>
      <c r="G168" s="8" t="s">
        <v>189</v>
      </c>
      <c r="H168" s="19" t="s">
        <v>10</v>
      </c>
      <c r="I168" s="29"/>
    </row>
    <row r="169" spans="1:9" ht="108">
      <c r="A169" s="9" t="s">
        <v>414</v>
      </c>
      <c r="B169" s="8" t="s">
        <v>1513</v>
      </c>
      <c r="C169" s="27" t="s">
        <v>2401</v>
      </c>
      <c r="D169" s="16">
        <v>71500</v>
      </c>
      <c r="E169" s="16" t="s">
        <v>19</v>
      </c>
      <c r="F169" s="17"/>
      <c r="G169" s="136" t="s">
        <v>410</v>
      </c>
      <c r="H169" s="137" t="s">
        <v>10</v>
      </c>
      <c r="I169" s="8"/>
    </row>
    <row r="170" spans="1:9" ht="108">
      <c r="A170" s="9" t="s">
        <v>418</v>
      </c>
      <c r="B170" s="8" t="s">
        <v>1514</v>
      </c>
      <c r="C170" s="27" t="s">
        <v>2402</v>
      </c>
      <c r="D170" s="16">
        <v>12600</v>
      </c>
      <c r="E170" s="16" t="s">
        <v>19</v>
      </c>
      <c r="F170" s="17"/>
      <c r="G170" s="136"/>
      <c r="H170" s="138"/>
      <c r="I170" s="29"/>
    </row>
    <row r="171" spans="1:9" ht="12">
      <c r="A171" s="9" t="s">
        <v>423</v>
      </c>
      <c r="B171" s="29" t="s">
        <v>1515</v>
      </c>
      <c r="C171" s="27" t="s">
        <v>413</v>
      </c>
      <c r="D171" s="16">
        <v>7000</v>
      </c>
      <c r="E171" s="16" t="s">
        <v>19</v>
      </c>
      <c r="F171" s="17"/>
      <c r="G171" s="136"/>
      <c r="H171" s="139"/>
      <c r="I171" s="29"/>
    </row>
    <row r="172" spans="1:9" ht="24">
      <c r="A172" s="9" t="s">
        <v>426</v>
      </c>
      <c r="B172" s="8" t="s">
        <v>415</v>
      </c>
      <c r="C172" s="27" t="s">
        <v>416</v>
      </c>
      <c r="D172" s="16">
        <v>242744.38</v>
      </c>
      <c r="E172" s="16" t="s">
        <v>19</v>
      </c>
      <c r="F172" s="17"/>
      <c r="G172" s="29" t="s">
        <v>417</v>
      </c>
      <c r="H172" s="19" t="s">
        <v>10</v>
      </c>
      <c r="I172" s="29"/>
    </row>
    <row r="173" spans="1:9" ht="12" customHeight="1">
      <c r="A173" s="9" t="s">
        <v>429</v>
      </c>
      <c r="B173" s="29" t="s">
        <v>419</v>
      </c>
      <c r="C173" s="27"/>
      <c r="D173" s="30" t="s">
        <v>420</v>
      </c>
      <c r="E173" s="53" t="s">
        <v>19</v>
      </c>
      <c r="F173" s="54"/>
      <c r="G173" s="153" t="s">
        <v>421</v>
      </c>
      <c r="H173" s="137" t="s">
        <v>10</v>
      </c>
      <c r="I173" s="136" t="s">
        <v>422</v>
      </c>
    </row>
    <row r="174" spans="1:9" ht="12">
      <c r="A174" s="9" t="s">
        <v>432</v>
      </c>
      <c r="B174" s="29" t="s">
        <v>424</v>
      </c>
      <c r="C174" s="27"/>
      <c r="D174" s="30" t="s">
        <v>425</v>
      </c>
      <c r="E174" s="53" t="s">
        <v>19</v>
      </c>
      <c r="F174" s="54"/>
      <c r="G174" s="154"/>
      <c r="H174" s="138"/>
      <c r="I174" s="136"/>
    </row>
    <row r="175" spans="1:9" ht="12">
      <c r="A175" s="9" t="s">
        <v>436</v>
      </c>
      <c r="B175" s="29" t="s">
        <v>427</v>
      </c>
      <c r="C175" s="27"/>
      <c r="D175" s="30" t="s">
        <v>428</v>
      </c>
      <c r="E175" s="53" t="s">
        <v>19</v>
      </c>
      <c r="F175" s="54"/>
      <c r="G175" s="155"/>
      <c r="H175" s="139"/>
      <c r="I175" s="136"/>
    </row>
    <row r="176" spans="1:9" ht="48">
      <c r="A176" s="9" t="s">
        <v>440</v>
      </c>
      <c r="B176" s="8" t="s">
        <v>1516</v>
      </c>
      <c r="C176" s="27" t="s">
        <v>162</v>
      </c>
      <c r="D176" s="16">
        <v>1782033.36</v>
      </c>
      <c r="E176" s="16" t="s">
        <v>19</v>
      </c>
      <c r="F176" s="17">
        <v>43811</v>
      </c>
      <c r="G176" s="8" t="s">
        <v>430</v>
      </c>
      <c r="H176" s="19" t="s">
        <v>10</v>
      </c>
      <c r="I176" s="8" t="s">
        <v>1733</v>
      </c>
    </row>
    <row r="177" spans="1:9" ht="30" customHeight="1">
      <c r="A177" s="9" t="s">
        <v>442</v>
      </c>
      <c r="B177" s="8" t="s">
        <v>1636</v>
      </c>
      <c r="C177" s="112" t="s">
        <v>1641</v>
      </c>
      <c r="D177" s="16" t="s">
        <v>1637</v>
      </c>
      <c r="E177" s="16" t="s">
        <v>19</v>
      </c>
      <c r="F177" s="101"/>
      <c r="G177" s="112" t="s">
        <v>430</v>
      </c>
      <c r="H177" s="111" t="s">
        <v>10</v>
      </c>
      <c r="I177" s="153" t="s">
        <v>431</v>
      </c>
    </row>
    <row r="178" spans="1:9" ht="24">
      <c r="A178" s="9" t="s">
        <v>444</v>
      </c>
      <c r="B178" s="29" t="s">
        <v>1638</v>
      </c>
      <c r="C178" s="112" t="s">
        <v>1641</v>
      </c>
      <c r="D178" s="16" t="s">
        <v>1639</v>
      </c>
      <c r="E178" s="16" t="s">
        <v>19</v>
      </c>
      <c r="F178" s="101"/>
      <c r="G178" s="112" t="s">
        <v>430</v>
      </c>
      <c r="H178" s="111" t="s">
        <v>10</v>
      </c>
      <c r="I178" s="155"/>
    </row>
    <row r="179" spans="1:9" ht="48">
      <c r="A179" s="9" t="s">
        <v>446</v>
      </c>
      <c r="B179" s="8" t="s">
        <v>1640</v>
      </c>
      <c r="C179" s="112" t="s">
        <v>1641</v>
      </c>
      <c r="D179" s="16">
        <v>285000</v>
      </c>
      <c r="E179" s="16" t="s">
        <v>19</v>
      </c>
      <c r="F179" s="101" t="s">
        <v>1819</v>
      </c>
      <c r="G179" s="112" t="s">
        <v>1822</v>
      </c>
      <c r="H179" s="111" t="s">
        <v>10</v>
      </c>
      <c r="I179" s="29"/>
    </row>
    <row r="180" spans="1:9" ht="24">
      <c r="A180" s="9" t="s">
        <v>448</v>
      </c>
      <c r="B180" s="29" t="s">
        <v>433</v>
      </c>
      <c r="C180" s="27" t="s">
        <v>434</v>
      </c>
      <c r="D180" s="16">
        <v>82463.99</v>
      </c>
      <c r="E180" s="16" t="s">
        <v>19</v>
      </c>
      <c r="F180" s="17"/>
      <c r="G180" s="8" t="s">
        <v>435</v>
      </c>
      <c r="H180" s="19" t="s">
        <v>10</v>
      </c>
      <c r="I180" s="29"/>
    </row>
    <row r="181" spans="1:9" ht="24">
      <c r="A181" s="9" t="s">
        <v>450</v>
      </c>
      <c r="B181" s="8" t="s">
        <v>437</v>
      </c>
      <c r="C181" s="27" t="s">
        <v>438</v>
      </c>
      <c r="D181" s="16">
        <v>31627.3</v>
      </c>
      <c r="E181" s="16"/>
      <c r="F181" s="150"/>
      <c r="G181" s="130" t="s">
        <v>439</v>
      </c>
      <c r="H181" s="137" t="s">
        <v>10</v>
      </c>
      <c r="I181" s="29"/>
    </row>
    <row r="182" spans="1:9" ht="48">
      <c r="A182" s="9" t="s">
        <v>452</v>
      </c>
      <c r="B182" s="8" t="s">
        <v>264</v>
      </c>
      <c r="C182" s="27" t="s">
        <v>441</v>
      </c>
      <c r="D182" s="16">
        <f>419628.22+83544.7</f>
        <v>503172.92</v>
      </c>
      <c r="E182" s="16">
        <v>2331.27</v>
      </c>
      <c r="F182" s="151"/>
      <c r="G182" s="130" t="s">
        <v>2492</v>
      </c>
      <c r="H182" s="138"/>
      <c r="I182" s="29"/>
    </row>
    <row r="183" spans="1:9" ht="24">
      <c r="A183" s="9" t="s">
        <v>454</v>
      </c>
      <c r="B183" s="8" t="s">
        <v>264</v>
      </c>
      <c r="C183" s="27" t="s">
        <v>443</v>
      </c>
      <c r="D183" s="16">
        <v>564977.7</v>
      </c>
      <c r="E183" s="16">
        <v>3138.77</v>
      </c>
      <c r="F183" s="151"/>
      <c r="G183" s="130" t="s">
        <v>439</v>
      </c>
      <c r="H183" s="138"/>
      <c r="I183" s="29"/>
    </row>
    <row r="184" spans="1:9" ht="24">
      <c r="A184" s="9" t="s">
        <v>456</v>
      </c>
      <c r="B184" s="8" t="s">
        <v>264</v>
      </c>
      <c r="C184" s="27" t="s">
        <v>445</v>
      </c>
      <c r="D184" s="16">
        <v>360713.74</v>
      </c>
      <c r="E184" s="16">
        <v>1992.89</v>
      </c>
      <c r="F184" s="151"/>
      <c r="G184" s="130" t="s">
        <v>439</v>
      </c>
      <c r="H184" s="138"/>
      <c r="I184" s="29"/>
    </row>
    <row r="185" spans="1:9" ht="24">
      <c r="A185" s="9" t="s">
        <v>458</v>
      </c>
      <c r="B185" s="8" t="s">
        <v>437</v>
      </c>
      <c r="C185" s="27" t="s">
        <v>447</v>
      </c>
      <c r="D185" s="16">
        <v>407838.94</v>
      </c>
      <c r="E185" s="16">
        <v>2253.25</v>
      </c>
      <c r="F185" s="151"/>
      <c r="G185" s="130" t="s">
        <v>439</v>
      </c>
      <c r="H185" s="138"/>
      <c r="I185" s="29"/>
    </row>
    <row r="186" spans="1:9" ht="24">
      <c r="A186" s="9" t="s">
        <v>460</v>
      </c>
      <c r="B186" s="8" t="s">
        <v>264</v>
      </c>
      <c r="C186" s="27" t="s">
        <v>449</v>
      </c>
      <c r="D186" s="16">
        <v>175601.88</v>
      </c>
      <c r="E186" s="16">
        <v>970.18</v>
      </c>
      <c r="F186" s="151"/>
      <c r="G186" s="130" t="s">
        <v>439</v>
      </c>
      <c r="H186" s="138"/>
      <c r="I186" s="29"/>
    </row>
    <row r="187" spans="1:9" ht="24">
      <c r="A187" s="9" t="s">
        <v>462</v>
      </c>
      <c r="B187" s="8" t="s">
        <v>264</v>
      </c>
      <c r="C187" s="27" t="s">
        <v>451</v>
      </c>
      <c r="D187" s="16">
        <v>154517.02</v>
      </c>
      <c r="E187" s="16">
        <v>858.43</v>
      </c>
      <c r="F187" s="151"/>
      <c r="G187" s="130" t="s">
        <v>439</v>
      </c>
      <c r="H187" s="138"/>
      <c r="I187" s="29"/>
    </row>
    <row r="188" spans="1:9" ht="24">
      <c r="A188" s="9" t="s">
        <v>464</v>
      </c>
      <c r="B188" s="8" t="s">
        <v>264</v>
      </c>
      <c r="C188" s="27" t="s">
        <v>453</v>
      </c>
      <c r="D188" s="16">
        <v>632102.63</v>
      </c>
      <c r="E188" s="16">
        <v>3511.68</v>
      </c>
      <c r="F188" s="151"/>
      <c r="G188" s="130" t="s">
        <v>439</v>
      </c>
      <c r="H188" s="138"/>
      <c r="I188" s="29"/>
    </row>
    <row r="189" spans="1:9" ht="24">
      <c r="A189" s="9" t="s">
        <v>466</v>
      </c>
      <c r="B189" s="8" t="s">
        <v>264</v>
      </c>
      <c r="C189" s="27" t="s">
        <v>455</v>
      </c>
      <c r="D189" s="16">
        <v>249622.97</v>
      </c>
      <c r="E189" s="16">
        <v>1386.79</v>
      </c>
      <c r="F189" s="151"/>
      <c r="G189" s="130" t="s">
        <v>439</v>
      </c>
      <c r="H189" s="138"/>
      <c r="I189" s="29"/>
    </row>
    <row r="190" spans="1:9" ht="24">
      <c r="A190" s="9" t="s">
        <v>468</v>
      </c>
      <c r="B190" s="8" t="s">
        <v>264</v>
      </c>
      <c r="C190" s="27" t="s">
        <v>457</v>
      </c>
      <c r="D190" s="16">
        <v>74959.86</v>
      </c>
      <c r="E190" s="16">
        <v>74959.86</v>
      </c>
      <c r="F190" s="151"/>
      <c r="G190" s="130" t="s">
        <v>439</v>
      </c>
      <c r="H190" s="138"/>
      <c r="I190" s="29"/>
    </row>
    <row r="191" spans="1:9" ht="24">
      <c r="A191" s="9" t="s">
        <v>469</v>
      </c>
      <c r="B191" s="8" t="s">
        <v>264</v>
      </c>
      <c r="C191" s="34" t="s">
        <v>459</v>
      </c>
      <c r="D191" s="16">
        <f>164338.39+17281.6</f>
        <v>181619.99000000002</v>
      </c>
      <c r="E191" s="55">
        <f>912.99+17281.6</f>
        <v>18194.59</v>
      </c>
      <c r="F191" s="151"/>
      <c r="G191" s="130" t="s">
        <v>439</v>
      </c>
      <c r="H191" s="138"/>
      <c r="I191" s="38"/>
    </row>
    <row r="192" spans="1:9" ht="24">
      <c r="A192" s="9" t="s">
        <v>470</v>
      </c>
      <c r="B192" s="8" t="s">
        <v>264</v>
      </c>
      <c r="C192" s="34" t="s">
        <v>461</v>
      </c>
      <c r="D192" s="16">
        <v>84929.16</v>
      </c>
      <c r="E192" s="16">
        <v>84929.16</v>
      </c>
      <c r="F192" s="151"/>
      <c r="G192" s="130" t="s">
        <v>439</v>
      </c>
      <c r="H192" s="138"/>
      <c r="I192" s="38"/>
    </row>
    <row r="193" spans="1:9" ht="24">
      <c r="A193" s="9" t="s">
        <v>471</v>
      </c>
      <c r="B193" s="8" t="s">
        <v>264</v>
      </c>
      <c r="C193" s="27" t="s">
        <v>463</v>
      </c>
      <c r="D193" s="16">
        <v>23495.04</v>
      </c>
      <c r="E193" s="16">
        <v>23495.04</v>
      </c>
      <c r="F193" s="151"/>
      <c r="G193" s="130" t="s">
        <v>439</v>
      </c>
      <c r="H193" s="138"/>
      <c r="I193" s="38"/>
    </row>
    <row r="194" spans="1:9" ht="24">
      <c r="A194" s="9" t="s">
        <v>474</v>
      </c>
      <c r="B194" s="8" t="s">
        <v>264</v>
      </c>
      <c r="C194" s="27" t="s">
        <v>465</v>
      </c>
      <c r="D194" s="16">
        <v>27564.62</v>
      </c>
      <c r="E194" s="16">
        <v>27564.62</v>
      </c>
      <c r="F194" s="151"/>
      <c r="G194" s="130" t="s">
        <v>439</v>
      </c>
      <c r="H194" s="138"/>
      <c r="I194" s="38"/>
    </row>
    <row r="195" spans="1:9" ht="24">
      <c r="A195" s="9" t="s">
        <v>475</v>
      </c>
      <c r="B195" s="8" t="s">
        <v>264</v>
      </c>
      <c r="C195" s="27" t="s">
        <v>467</v>
      </c>
      <c r="D195" s="16">
        <v>21084.86</v>
      </c>
      <c r="E195" s="16">
        <v>21084.86</v>
      </c>
      <c r="F195" s="151"/>
      <c r="G195" s="130" t="s">
        <v>439</v>
      </c>
      <c r="H195" s="138"/>
      <c r="I195" s="38"/>
    </row>
    <row r="196" spans="1:9" ht="24">
      <c r="A196" s="9" t="s">
        <v>477</v>
      </c>
      <c r="B196" s="29" t="s">
        <v>264</v>
      </c>
      <c r="C196" s="27" t="s">
        <v>246</v>
      </c>
      <c r="D196" s="16">
        <v>128051.98</v>
      </c>
      <c r="E196" s="56">
        <v>711.4</v>
      </c>
      <c r="F196" s="152"/>
      <c r="G196" s="130" t="s">
        <v>439</v>
      </c>
      <c r="H196" s="139"/>
      <c r="I196" s="38"/>
    </row>
    <row r="197" spans="1:9" ht="24">
      <c r="A197" s="9" t="s">
        <v>478</v>
      </c>
      <c r="B197" s="8" t="s">
        <v>1517</v>
      </c>
      <c r="C197" s="156" t="s">
        <v>402</v>
      </c>
      <c r="D197" s="16">
        <v>13248</v>
      </c>
      <c r="E197" s="16">
        <v>13248</v>
      </c>
      <c r="F197" s="150" t="s">
        <v>403</v>
      </c>
      <c r="G197" s="136" t="s">
        <v>2400</v>
      </c>
      <c r="H197" s="157" t="s">
        <v>404</v>
      </c>
      <c r="I197" s="148"/>
    </row>
    <row r="198" spans="1:9" ht="67.5" customHeight="1">
      <c r="A198" s="9" t="s">
        <v>1396</v>
      </c>
      <c r="B198" s="8" t="s">
        <v>1518</v>
      </c>
      <c r="C198" s="156"/>
      <c r="D198" s="16">
        <v>3680</v>
      </c>
      <c r="E198" s="16">
        <v>3680</v>
      </c>
      <c r="F198" s="152"/>
      <c r="G198" s="136"/>
      <c r="H198" s="158"/>
      <c r="I198" s="149"/>
    </row>
    <row r="199" spans="1:9" ht="24">
      <c r="A199" s="9" t="s">
        <v>1397</v>
      </c>
      <c r="B199" s="8" t="s">
        <v>1519</v>
      </c>
      <c r="C199" s="27" t="s">
        <v>472</v>
      </c>
      <c r="D199" s="58">
        <v>56234.04</v>
      </c>
      <c r="E199" s="58" t="s">
        <v>19</v>
      </c>
      <c r="F199" s="150"/>
      <c r="G199" s="153" t="s">
        <v>473</v>
      </c>
      <c r="H199" s="137" t="s">
        <v>10</v>
      </c>
      <c r="I199" s="38"/>
    </row>
    <row r="200" spans="1:9" ht="24">
      <c r="A200" s="9" t="s">
        <v>1398</v>
      </c>
      <c r="B200" s="8" t="s">
        <v>1520</v>
      </c>
      <c r="C200" s="27" t="s">
        <v>472</v>
      </c>
      <c r="D200" s="58">
        <v>7823.3</v>
      </c>
      <c r="E200" s="58" t="s">
        <v>19</v>
      </c>
      <c r="F200" s="151"/>
      <c r="G200" s="154"/>
      <c r="H200" s="138"/>
      <c r="I200" s="38"/>
    </row>
    <row r="201" spans="1:9" ht="24">
      <c r="A201" s="9" t="s">
        <v>1399</v>
      </c>
      <c r="B201" s="8" t="s">
        <v>1521</v>
      </c>
      <c r="C201" s="27" t="s">
        <v>476</v>
      </c>
      <c r="D201" s="58">
        <v>41654.09</v>
      </c>
      <c r="E201" s="58" t="s">
        <v>19</v>
      </c>
      <c r="F201" s="151"/>
      <c r="G201" s="154"/>
      <c r="H201" s="138"/>
      <c r="I201" s="38"/>
    </row>
    <row r="202" spans="1:9" ht="24">
      <c r="A202" s="9" t="s">
        <v>1400</v>
      </c>
      <c r="B202" s="8" t="s">
        <v>1522</v>
      </c>
      <c r="C202" s="27" t="s">
        <v>476</v>
      </c>
      <c r="D202" s="58">
        <v>5794.93</v>
      </c>
      <c r="E202" s="58" t="s">
        <v>19</v>
      </c>
      <c r="F202" s="152"/>
      <c r="G202" s="155"/>
      <c r="H202" s="139"/>
      <c r="I202" s="38"/>
    </row>
    <row r="203" spans="1:9" ht="24">
      <c r="A203" s="9" t="s">
        <v>1401</v>
      </c>
      <c r="B203" s="8" t="s">
        <v>1523</v>
      </c>
      <c r="C203" s="27" t="s">
        <v>479</v>
      </c>
      <c r="D203" s="16">
        <v>50552.58</v>
      </c>
      <c r="E203" s="16" t="s">
        <v>19</v>
      </c>
      <c r="F203" s="17"/>
      <c r="G203" s="29" t="s">
        <v>480</v>
      </c>
      <c r="H203" s="19" t="s">
        <v>10</v>
      </c>
      <c r="I203" s="38"/>
    </row>
    <row r="204" spans="1:9" ht="24">
      <c r="A204" s="9" t="s">
        <v>1402</v>
      </c>
      <c r="B204" s="25" t="s">
        <v>520</v>
      </c>
      <c r="C204" s="27" t="s">
        <v>521</v>
      </c>
      <c r="D204" s="16">
        <v>78937.48</v>
      </c>
      <c r="E204" s="16">
        <v>10086.42</v>
      </c>
      <c r="F204" s="12"/>
      <c r="G204" s="29" t="s">
        <v>189</v>
      </c>
      <c r="H204" s="14" t="s">
        <v>10</v>
      </c>
      <c r="I204" s="38"/>
    </row>
    <row r="205" spans="1:9" ht="24">
      <c r="A205" s="9" t="s">
        <v>1604</v>
      </c>
      <c r="B205" s="25" t="s">
        <v>522</v>
      </c>
      <c r="C205" s="27" t="s">
        <v>523</v>
      </c>
      <c r="D205" s="16">
        <v>78873.1</v>
      </c>
      <c r="E205" s="16" t="s">
        <v>524</v>
      </c>
      <c r="F205" s="12"/>
      <c r="G205" s="29" t="s">
        <v>189</v>
      </c>
      <c r="H205" s="14" t="s">
        <v>10</v>
      </c>
      <c r="I205" s="38"/>
    </row>
    <row r="206" spans="1:9" ht="24">
      <c r="A206" s="9" t="s">
        <v>1611</v>
      </c>
      <c r="B206" s="8" t="s">
        <v>1524</v>
      </c>
      <c r="C206" s="27" t="s">
        <v>529</v>
      </c>
      <c r="D206" s="34" t="s">
        <v>530</v>
      </c>
      <c r="E206" s="34" t="s">
        <v>19</v>
      </c>
      <c r="F206" s="12"/>
      <c r="G206" s="8" t="s">
        <v>531</v>
      </c>
      <c r="H206" s="14" t="s">
        <v>10</v>
      </c>
      <c r="I206" s="38"/>
    </row>
    <row r="207" spans="1:9" ht="24">
      <c r="A207" s="9" t="s">
        <v>1615</v>
      </c>
      <c r="B207" s="25" t="s">
        <v>1525</v>
      </c>
      <c r="C207" s="34" t="s">
        <v>525</v>
      </c>
      <c r="D207" s="16">
        <v>70000</v>
      </c>
      <c r="E207" s="16">
        <v>70000</v>
      </c>
      <c r="F207" s="12"/>
      <c r="G207" s="29" t="s">
        <v>189</v>
      </c>
      <c r="H207" s="14" t="s">
        <v>10</v>
      </c>
      <c r="I207" s="38"/>
    </row>
    <row r="208" spans="1:9" ht="72">
      <c r="A208" s="9" t="s">
        <v>1632</v>
      </c>
      <c r="B208" s="18" t="s">
        <v>1605</v>
      </c>
      <c r="C208" s="96" t="s">
        <v>102</v>
      </c>
      <c r="D208" s="97">
        <v>4400</v>
      </c>
      <c r="E208" s="97" t="s">
        <v>19</v>
      </c>
      <c r="F208" s="15" t="s">
        <v>1625</v>
      </c>
      <c r="G208" s="98" t="s">
        <v>1626</v>
      </c>
      <c r="H208" s="19" t="s">
        <v>10</v>
      </c>
      <c r="I208" s="99"/>
    </row>
    <row r="209" spans="1:9" ht="24">
      <c r="A209" s="9" t="s">
        <v>1642</v>
      </c>
      <c r="B209" s="18" t="s">
        <v>1612</v>
      </c>
      <c r="C209" s="14" t="s">
        <v>1613</v>
      </c>
      <c r="D209" s="97">
        <v>5000</v>
      </c>
      <c r="E209" s="97" t="s">
        <v>19</v>
      </c>
      <c r="F209" s="92" t="s">
        <v>19</v>
      </c>
      <c r="G209" s="29" t="s">
        <v>1614</v>
      </c>
      <c r="H209" s="14" t="s">
        <v>10</v>
      </c>
      <c r="I209" s="99"/>
    </row>
    <row r="210" spans="1:9" ht="24">
      <c r="A210" s="9" t="s">
        <v>1643</v>
      </c>
      <c r="B210" s="18" t="s">
        <v>1617</v>
      </c>
      <c r="C210" s="14" t="s">
        <v>447</v>
      </c>
      <c r="D210" s="97">
        <v>67876.69</v>
      </c>
      <c r="E210" s="97" t="s">
        <v>19</v>
      </c>
      <c r="F210" s="92" t="s">
        <v>19</v>
      </c>
      <c r="G210" s="29" t="s">
        <v>1614</v>
      </c>
      <c r="H210" s="14" t="s">
        <v>10</v>
      </c>
      <c r="I210" s="99"/>
    </row>
    <row r="211" spans="1:9" ht="76.5" customHeight="1">
      <c r="A211" s="9" t="s">
        <v>1644</v>
      </c>
      <c r="B211" s="18" t="s">
        <v>1633</v>
      </c>
      <c r="C211" s="14" t="s">
        <v>1635</v>
      </c>
      <c r="D211" s="97" t="s">
        <v>1634</v>
      </c>
      <c r="E211" s="97" t="s">
        <v>19</v>
      </c>
      <c r="F211" s="92" t="s">
        <v>19</v>
      </c>
      <c r="G211" s="8" t="s">
        <v>1616</v>
      </c>
      <c r="H211" s="14" t="s">
        <v>10</v>
      </c>
      <c r="I211" s="99"/>
    </row>
    <row r="212" spans="1:9" ht="24">
      <c r="A212" s="9" t="s">
        <v>1651</v>
      </c>
      <c r="B212" s="18" t="s">
        <v>1652</v>
      </c>
      <c r="C212" s="14" t="s">
        <v>9</v>
      </c>
      <c r="D212" s="97" t="s">
        <v>1653</v>
      </c>
      <c r="E212" s="97" t="s">
        <v>19</v>
      </c>
      <c r="F212" s="92"/>
      <c r="G212" s="8" t="s">
        <v>1654</v>
      </c>
      <c r="H212" s="19" t="s">
        <v>10</v>
      </c>
      <c r="I212" s="8" t="s">
        <v>1655</v>
      </c>
    </row>
    <row r="213" spans="1:9" ht="24">
      <c r="A213" s="9" t="s">
        <v>1670</v>
      </c>
      <c r="B213" s="8" t="s">
        <v>264</v>
      </c>
      <c r="C213" s="102" t="s">
        <v>1661</v>
      </c>
      <c r="D213" s="97">
        <v>178601.92</v>
      </c>
      <c r="E213" s="97">
        <v>992.23</v>
      </c>
      <c r="F213" s="8"/>
      <c r="G213" s="8" t="s">
        <v>1662</v>
      </c>
      <c r="H213" s="105" t="s">
        <v>10</v>
      </c>
      <c r="I213" s="8"/>
    </row>
    <row r="214" spans="1:9" ht="24">
      <c r="A214" s="9" t="s">
        <v>1671</v>
      </c>
      <c r="B214" s="8" t="s">
        <v>264</v>
      </c>
      <c r="C214" s="102" t="s">
        <v>1663</v>
      </c>
      <c r="D214" s="97">
        <v>427770.93</v>
      </c>
      <c r="E214" s="97">
        <v>2376.51</v>
      </c>
      <c r="F214" s="8"/>
      <c r="G214" s="8" t="s">
        <v>1662</v>
      </c>
      <c r="H214" s="105" t="s">
        <v>10</v>
      </c>
      <c r="I214" s="8"/>
    </row>
    <row r="215" spans="1:9" ht="24">
      <c r="A215" s="9" t="s">
        <v>1672</v>
      </c>
      <c r="B215" s="51" t="s">
        <v>264</v>
      </c>
      <c r="C215" s="34" t="s">
        <v>1664</v>
      </c>
      <c r="D215" s="97">
        <v>685312.66</v>
      </c>
      <c r="E215" s="97">
        <v>3807.29</v>
      </c>
      <c r="F215" s="103"/>
      <c r="G215" s="8" t="s">
        <v>1662</v>
      </c>
      <c r="H215" s="105" t="s">
        <v>10</v>
      </c>
      <c r="I215" s="38"/>
    </row>
    <row r="216" spans="1:9" ht="24">
      <c r="A216" s="9" t="s">
        <v>1673</v>
      </c>
      <c r="B216" s="51" t="s">
        <v>437</v>
      </c>
      <c r="C216" s="102" t="s">
        <v>1665</v>
      </c>
      <c r="D216" s="97">
        <v>288567.84</v>
      </c>
      <c r="E216" s="97">
        <v>1603.15</v>
      </c>
      <c r="F216" s="103"/>
      <c r="G216" s="8" t="s">
        <v>1662</v>
      </c>
      <c r="H216" s="105" t="s">
        <v>10</v>
      </c>
      <c r="I216" s="38"/>
    </row>
    <row r="217" spans="1:9" ht="24">
      <c r="A217" s="9" t="s">
        <v>1674</v>
      </c>
      <c r="B217" s="51" t="s">
        <v>264</v>
      </c>
      <c r="C217" s="34" t="s">
        <v>1666</v>
      </c>
      <c r="D217" s="97">
        <v>110401.24</v>
      </c>
      <c r="E217" s="97">
        <v>613.34</v>
      </c>
      <c r="F217" s="103"/>
      <c r="G217" s="8" t="s">
        <v>1662</v>
      </c>
      <c r="H217" s="105" t="s">
        <v>10</v>
      </c>
      <c r="I217" s="38"/>
    </row>
    <row r="218" spans="1:9" ht="24">
      <c r="A218" s="9" t="s">
        <v>1675</v>
      </c>
      <c r="B218" s="51" t="s">
        <v>264</v>
      </c>
      <c r="C218" s="102" t="s">
        <v>1667</v>
      </c>
      <c r="D218" s="97">
        <v>106679.2</v>
      </c>
      <c r="E218" s="97">
        <v>592.66</v>
      </c>
      <c r="F218" s="103"/>
      <c r="G218" s="8" t="s">
        <v>1662</v>
      </c>
      <c r="H218" s="105" t="s">
        <v>10</v>
      </c>
      <c r="I218" s="38"/>
    </row>
    <row r="219" spans="1:9" ht="24">
      <c r="A219" s="9" t="s">
        <v>1676</v>
      </c>
      <c r="B219" s="51" t="s">
        <v>264</v>
      </c>
      <c r="C219" s="34" t="s">
        <v>596</v>
      </c>
      <c r="D219" s="97">
        <v>215588.52</v>
      </c>
      <c r="E219" s="97">
        <v>1197.71</v>
      </c>
      <c r="F219" s="103"/>
      <c r="G219" s="8" t="s">
        <v>1662</v>
      </c>
      <c r="H219" s="105" t="s">
        <v>10</v>
      </c>
      <c r="I219" s="38"/>
    </row>
    <row r="220" spans="1:9" ht="24">
      <c r="A220" s="9" t="s">
        <v>1677</v>
      </c>
      <c r="B220" s="51" t="s">
        <v>264</v>
      </c>
      <c r="C220" s="34" t="s">
        <v>604</v>
      </c>
      <c r="D220" s="97">
        <v>120496.26</v>
      </c>
      <c r="E220" s="97">
        <v>669.42</v>
      </c>
      <c r="F220" s="103"/>
      <c r="G220" s="8" t="s">
        <v>1662</v>
      </c>
      <c r="H220" s="105" t="s">
        <v>10</v>
      </c>
      <c r="I220" s="38"/>
    </row>
    <row r="221" spans="1:9" ht="24">
      <c r="A221" s="9" t="s">
        <v>1678</v>
      </c>
      <c r="B221" s="51" t="s">
        <v>264</v>
      </c>
      <c r="C221" s="34" t="s">
        <v>611</v>
      </c>
      <c r="D221" s="97">
        <v>147481.89</v>
      </c>
      <c r="E221" s="97">
        <v>819.34</v>
      </c>
      <c r="F221" s="103"/>
      <c r="G221" s="8" t="s">
        <v>1662</v>
      </c>
      <c r="H221" s="105" t="s">
        <v>10</v>
      </c>
      <c r="I221" s="38"/>
    </row>
    <row r="222" spans="1:9" ht="24">
      <c r="A222" s="9" t="s">
        <v>1679</v>
      </c>
      <c r="B222" s="51" t="s">
        <v>264</v>
      </c>
      <c r="C222" s="34" t="s">
        <v>1668</v>
      </c>
      <c r="D222" s="97">
        <v>114672.21</v>
      </c>
      <c r="E222" s="97">
        <v>637.07</v>
      </c>
      <c r="F222" s="103"/>
      <c r="G222" s="8" t="s">
        <v>1662</v>
      </c>
      <c r="H222" s="105" t="s">
        <v>10</v>
      </c>
      <c r="I222" s="38"/>
    </row>
    <row r="223" spans="1:9" ht="24">
      <c r="A223" s="9" t="s">
        <v>1680</v>
      </c>
      <c r="B223" s="51" t="s">
        <v>264</v>
      </c>
      <c r="C223" s="102" t="s">
        <v>1669</v>
      </c>
      <c r="D223" s="97">
        <v>154849.61</v>
      </c>
      <c r="E223" s="97">
        <v>860.28</v>
      </c>
      <c r="F223" s="103"/>
      <c r="G223" s="8" t="s">
        <v>1662</v>
      </c>
      <c r="H223" s="105" t="s">
        <v>10</v>
      </c>
      <c r="I223" s="38"/>
    </row>
    <row r="224" spans="1:9" ht="24">
      <c r="A224" s="9" t="s">
        <v>1681</v>
      </c>
      <c r="B224" s="51" t="s">
        <v>264</v>
      </c>
      <c r="C224" s="34" t="s">
        <v>682</v>
      </c>
      <c r="D224" s="97">
        <v>162202.65</v>
      </c>
      <c r="E224" s="97">
        <v>901.13</v>
      </c>
      <c r="F224" s="103"/>
      <c r="G224" s="8" t="s">
        <v>1662</v>
      </c>
      <c r="H224" s="105" t="s">
        <v>10</v>
      </c>
      <c r="I224" s="38"/>
    </row>
    <row r="225" spans="1:9" ht="24">
      <c r="A225" s="9" t="s">
        <v>1682</v>
      </c>
      <c r="B225" s="51" t="s">
        <v>264</v>
      </c>
      <c r="C225" s="34" t="s">
        <v>571</v>
      </c>
      <c r="D225" s="97">
        <v>253266.73</v>
      </c>
      <c r="E225" s="97">
        <v>1407.04</v>
      </c>
      <c r="F225" s="103"/>
      <c r="G225" s="8" t="s">
        <v>1662</v>
      </c>
      <c r="H225" s="105" t="s">
        <v>10</v>
      </c>
      <c r="I225" s="38"/>
    </row>
    <row r="226" spans="1:9" ht="24">
      <c r="A226" s="9" t="s">
        <v>1683</v>
      </c>
      <c r="B226" s="51" t="s">
        <v>264</v>
      </c>
      <c r="C226" s="102" t="s">
        <v>615</v>
      </c>
      <c r="D226" s="97">
        <v>265136.05</v>
      </c>
      <c r="E226" s="97">
        <v>1472.98</v>
      </c>
      <c r="F226" s="103"/>
      <c r="G226" s="8" t="s">
        <v>1662</v>
      </c>
      <c r="H226" s="105" t="s">
        <v>10</v>
      </c>
      <c r="I226" s="38"/>
    </row>
    <row r="227" spans="1:9" ht="24">
      <c r="A227" s="9" t="s">
        <v>1691</v>
      </c>
      <c r="B227" s="51" t="s">
        <v>1693</v>
      </c>
      <c r="C227" s="106" t="s">
        <v>1694</v>
      </c>
      <c r="D227" s="97">
        <v>152886.34</v>
      </c>
      <c r="E227" s="97">
        <v>0</v>
      </c>
      <c r="F227" s="103"/>
      <c r="G227" s="8" t="s">
        <v>1695</v>
      </c>
      <c r="H227" s="106" t="s">
        <v>10</v>
      </c>
      <c r="I227" s="38"/>
    </row>
    <row r="228" spans="1:9" ht="24">
      <c r="A228" s="9" t="s">
        <v>1692</v>
      </c>
      <c r="B228" s="51" t="s">
        <v>1693</v>
      </c>
      <c r="C228" s="106" t="s">
        <v>1696</v>
      </c>
      <c r="D228" s="97">
        <v>138274.07</v>
      </c>
      <c r="E228" s="97">
        <v>0</v>
      </c>
      <c r="F228" s="103"/>
      <c r="G228" s="8" t="s">
        <v>1695</v>
      </c>
      <c r="H228" s="106" t="s">
        <v>10</v>
      </c>
      <c r="I228" s="38"/>
    </row>
    <row r="229" spans="1:9" ht="24">
      <c r="A229" s="9" t="s">
        <v>1769</v>
      </c>
      <c r="B229" s="8" t="s">
        <v>1784</v>
      </c>
      <c r="C229" s="109" t="s">
        <v>1785</v>
      </c>
      <c r="D229" s="110">
        <v>47266.51</v>
      </c>
      <c r="E229" s="97">
        <v>0</v>
      </c>
      <c r="F229" s="97"/>
      <c r="G229" s="8" t="s">
        <v>1790</v>
      </c>
      <c r="H229" s="108" t="s">
        <v>10</v>
      </c>
      <c r="I229" s="108"/>
    </row>
    <row r="230" spans="1:9" ht="24">
      <c r="A230" s="9" t="s">
        <v>1770</v>
      </c>
      <c r="B230" s="8" t="s">
        <v>1784</v>
      </c>
      <c r="C230" s="109" t="s">
        <v>476</v>
      </c>
      <c r="D230" s="110">
        <v>31511.01</v>
      </c>
      <c r="E230" s="97">
        <v>0</v>
      </c>
      <c r="F230" s="97"/>
      <c r="G230" s="8" t="s">
        <v>1790</v>
      </c>
      <c r="H230" s="108" t="s">
        <v>10</v>
      </c>
      <c r="I230" s="108"/>
    </row>
    <row r="231" spans="1:9" ht="24">
      <c r="A231" s="9" t="s">
        <v>1771</v>
      </c>
      <c r="B231" s="8" t="s">
        <v>1784</v>
      </c>
      <c r="C231" s="109" t="s">
        <v>1786</v>
      </c>
      <c r="D231" s="110">
        <v>78777.52</v>
      </c>
      <c r="E231" s="97">
        <v>0</v>
      </c>
      <c r="F231" s="97"/>
      <c r="G231" s="8" t="s">
        <v>1790</v>
      </c>
      <c r="H231" s="108" t="s">
        <v>10</v>
      </c>
      <c r="I231" s="108"/>
    </row>
    <row r="232" spans="1:9" ht="24">
      <c r="A232" s="9" t="s">
        <v>1772</v>
      </c>
      <c r="B232" s="8" t="s">
        <v>1784</v>
      </c>
      <c r="C232" s="109" t="s">
        <v>535</v>
      </c>
      <c r="D232" s="110">
        <v>31511.01</v>
      </c>
      <c r="E232" s="97">
        <v>0</v>
      </c>
      <c r="F232" s="97"/>
      <c r="G232" s="8" t="s">
        <v>1790</v>
      </c>
      <c r="H232" s="108" t="s">
        <v>10</v>
      </c>
      <c r="I232" s="108"/>
    </row>
    <row r="233" spans="1:9" ht="24">
      <c r="A233" s="9" t="s">
        <v>1773</v>
      </c>
      <c r="B233" s="8" t="s">
        <v>1784</v>
      </c>
      <c r="C233" s="109" t="s">
        <v>512</v>
      </c>
      <c r="D233" s="110">
        <v>31511.01</v>
      </c>
      <c r="E233" s="97">
        <v>0</v>
      </c>
      <c r="F233" s="97"/>
      <c r="G233" s="8" t="s">
        <v>1790</v>
      </c>
      <c r="H233" s="108" t="s">
        <v>10</v>
      </c>
      <c r="I233" s="108"/>
    </row>
    <row r="234" spans="1:9" ht="24">
      <c r="A234" s="9" t="s">
        <v>1774</v>
      </c>
      <c r="B234" s="8" t="s">
        <v>1784</v>
      </c>
      <c r="C234" s="109" t="s">
        <v>1787</v>
      </c>
      <c r="D234" s="110">
        <v>78777.52</v>
      </c>
      <c r="E234" s="97">
        <v>0</v>
      </c>
      <c r="F234" s="97"/>
      <c r="G234" s="8" t="s">
        <v>1790</v>
      </c>
      <c r="H234" s="108" t="s">
        <v>10</v>
      </c>
      <c r="I234" s="108"/>
    </row>
    <row r="235" spans="1:9" ht="24">
      <c r="A235" s="9" t="s">
        <v>1775</v>
      </c>
      <c r="B235" s="8" t="s">
        <v>1784</v>
      </c>
      <c r="C235" s="109" t="s">
        <v>1788</v>
      </c>
      <c r="D235" s="110">
        <v>56119.57</v>
      </c>
      <c r="E235" s="97">
        <v>0</v>
      </c>
      <c r="F235" s="97"/>
      <c r="G235" s="8" t="s">
        <v>1790</v>
      </c>
      <c r="H235" s="108" t="s">
        <v>10</v>
      </c>
      <c r="I235" s="108"/>
    </row>
    <row r="236" spans="1:9" ht="24">
      <c r="A236" s="9" t="s">
        <v>1776</v>
      </c>
      <c r="B236" s="8" t="s">
        <v>1784</v>
      </c>
      <c r="C236" s="109" t="s">
        <v>1789</v>
      </c>
      <c r="D236" s="110">
        <v>39613.81</v>
      </c>
      <c r="E236" s="97">
        <v>0</v>
      </c>
      <c r="F236" s="97"/>
      <c r="G236" s="8" t="s">
        <v>1790</v>
      </c>
      <c r="H236" s="108" t="s">
        <v>10</v>
      </c>
      <c r="I236" s="108"/>
    </row>
    <row r="237" spans="1:9" ht="24">
      <c r="A237" s="9" t="s">
        <v>1777</v>
      </c>
      <c r="B237" s="8" t="s">
        <v>1784</v>
      </c>
      <c r="C237" s="109" t="s">
        <v>326</v>
      </c>
      <c r="D237" s="110">
        <v>39613.81</v>
      </c>
      <c r="E237" s="97">
        <v>0</v>
      </c>
      <c r="F237" s="97"/>
      <c r="G237" s="8" t="s">
        <v>1790</v>
      </c>
      <c r="H237" s="108" t="s">
        <v>10</v>
      </c>
      <c r="I237" s="108"/>
    </row>
    <row r="238" spans="1:9" ht="24">
      <c r="A238" s="9" t="s">
        <v>1778</v>
      </c>
      <c r="B238" s="8" t="s">
        <v>1784</v>
      </c>
      <c r="C238" s="109" t="s">
        <v>443</v>
      </c>
      <c r="D238" s="110">
        <v>66023.02</v>
      </c>
      <c r="E238" s="97">
        <v>0</v>
      </c>
      <c r="F238" s="97"/>
      <c r="G238" s="8" t="s">
        <v>1790</v>
      </c>
      <c r="H238" s="108" t="s">
        <v>10</v>
      </c>
      <c r="I238" s="108"/>
    </row>
    <row r="239" spans="1:9" ht="24">
      <c r="A239" s="9" t="s">
        <v>1779</v>
      </c>
      <c r="B239" s="8" t="s">
        <v>1784</v>
      </c>
      <c r="C239" s="109" t="s">
        <v>504</v>
      </c>
      <c r="D239" s="110">
        <v>29710.36</v>
      </c>
      <c r="E239" s="97">
        <v>0</v>
      </c>
      <c r="F239" s="97"/>
      <c r="G239" s="8" t="s">
        <v>1790</v>
      </c>
      <c r="H239" s="108" t="s">
        <v>10</v>
      </c>
      <c r="I239" s="108"/>
    </row>
    <row r="240" spans="1:9" ht="24">
      <c r="A240" s="9" t="s">
        <v>1780</v>
      </c>
      <c r="B240" s="8" t="s">
        <v>1784</v>
      </c>
      <c r="C240" s="109" t="s">
        <v>275</v>
      </c>
      <c r="D240" s="110">
        <v>39613.81</v>
      </c>
      <c r="E240" s="97">
        <v>0</v>
      </c>
      <c r="F240" s="97"/>
      <c r="G240" s="8" t="s">
        <v>1790</v>
      </c>
      <c r="H240" s="108" t="s">
        <v>10</v>
      </c>
      <c r="I240" s="108"/>
    </row>
    <row r="241" spans="1:9" ht="24">
      <c r="A241" s="9" t="s">
        <v>1781</v>
      </c>
      <c r="B241" s="8" t="s">
        <v>1792</v>
      </c>
      <c r="C241" s="109" t="s">
        <v>1793</v>
      </c>
      <c r="D241" s="110">
        <v>4857686.81</v>
      </c>
      <c r="E241" s="97">
        <v>0</v>
      </c>
      <c r="F241" s="97"/>
      <c r="G241" s="8" t="s">
        <v>1794</v>
      </c>
      <c r="H241" s="109" t="s">
        <v>10</v>
      </c>
      <c r="I241" s="109"/>
    </row>
    <row r="242" spans="1:9" ht="24">
      <c r="A242" s="9" t="s">
        <v>1782</v>
      </c>
      <c r="B242" s="8" t="s">
        <v>1792</v>
      </c>
      <c r="C242" s="109" t="s">
        <v>1795</v>
      </c>
      <c r="D242" s="110">
        <v>3704998.53</v>
      </c>
      <c r="E242" s="97">
        <v>0</v>
      </c>
      <c r="F242" s="97"/>
      <c r="G242" s="8" t="s">
        <v>1794</v>
      </c>
      <c r="H242" s="109" t="s">
        <v>10</v>
      </c>
      <c r="I242" s="109"/>
    </row>
    <row r="243" spans="1:9" ht="36">
      <c r="A243" s="9" t="s">
        <v>1783</v>
      </c>
      <c r="B243" s="8" t="s">
        <v>264</v>
      </c>
      <c r="C243" s="109" t="s">
        <v>1796</v>
      </c>
      <c r="D243" s="110">
        <v>901283.25</v>
      </c>
      <c r="E243" s="97">
        <v>0</v>
      </c>
      <c r="F243" s="97"/>
      <c r="G243" s="8" t="s">
        <v>1797</v>
      </c>
      <c r="H243" s="109" t="s">
        <v>10</v>
      </c>
      <c r="I243" s="109"/>
    </row>
    <row r="244" spans="1:9" ht="24">
      <c r="A244" s="9" t="s">
        <v>1824</v>
      </c>
      <c r="B244" s="8" t="s">
        <v>437</v>
      </c>
      <c r="C244" s="113" t="s">
        <v>777</v>
      </c>
      <c r="D244" s="110">
        <v>103434.15</v>
      </c>
      <c r="E244" s="97">
        <v>0</v>
      </c>
      <c r="F244" s="97"/>
      <c r="G244" s="8" t="s">
        <v>1829</v>
      </c>
      <c r="H244" s="113" t="s">
        <v>10</v>
      </c>
      <c r="I244" s="113"/>
    </row>
    <row r="245" spans="1:9" ht="24">
      <c r="A245" s="9" t="s">
        <v>1825</v>
      </c>
      <c r="B245" s="8" t="s">
        <v>437</v>
      </c>
      <c r="C245" s="113" t="s">
        <v>1830</v>
      </c>
      <c r="D245" s="110">
        <v>158145.64</v>
      </c>
      <c r="E245" s="97">
        <v>0</v>
      </c>
      <c r="F245" s="97"/>
      <c r="G245" s="8" t="s">
        <v>1829</v>
      </c>
      <c r="H245" s="113" t="s">
        <v>10</v>
      </c>
      <c r="I245" s="113"/>
    </row>
    <row r="246" spans="1:9" ht="24">
      <c r="A246" s="9" t="s">
        <v>1826</v>
      </c>
      <c r="B246" s="8" t="s">
        <v>437</v>
      </c>
      <c r="C246" s="113" t="s">
        <v>1831</v>
      </c>
      <c r="D246" s="110">
        <v>107035.54</v>
      </c>
      <c r="E246" s="97">
        <v>0</v>
      </c>
      <c r="F246" s="97"/>
      <c r="G246" s="8" t="s">
        <v>1829</v>
      </c>
      <c r="H246" s="113" t="s">
        <v>10</v>
      </c>
      <c r="I246" s="113"/>
    </row>
    <row r="247" spans="1:9" ht="24">
      <c r="A247" s="9" t="s">
        <v>1827</v>
      </c>
      <c r="B247" s="8" t="s">
        <v>437</v>
      </c>
      <c r="C247" s="113" t="s">
        <v>1828</v>
      </c>
      <c r="D247" s="110">
        <v>192166.4</v>
      </c>
      <c r="E247" s="97">
        <v>0</v>
      </c>
      <c r="F247" s="97"/>
      <c r="G247" s="8" t="s">
        <v>1829</v>
      </c>
      <c r="H247" s="113" t="s">
        <v>10</v>
      </c>
      <c r="I247" s="113"/>
    </row>
    <row r="248" spans="1:9" ht="48">
      <c r="A248" s="9" t="s">
        <v>2169</v>
      </c>
      <c r="B248" s="8" t="s">
        <v>2170</v>
      </c>
      <c r="C248" s="119" t="s">
        <v>2171</v>
      </c>
      <c r="D248" s="110">
        <v>23800</v>
      </c>
      <c r="E248" s="97">
        <v>23800</v>
      </c>
      <c r="F248" s="97"/>
      <c r="G248" s="8" t="s">
        <v>2172</v>
      </c>
      <c r="H248" s="119" t="s">
        <v>10</v>
      </c>
      <c r="I248" s="119"/>
    </row>
    <row r="249" spans="1:9" ht="24">
      <c r="A249" s="9" t="s">
        <v>2488</v>
      </c>
      <c r="B249" s="8" t="s">
        <v>1784</v>
      </c>
      <c r="C249" s="129" t="s">
        <v>729</v>
      </c>
      <c r="D249" s="110">
        <v>229556.51</v>
      </c>
      <c r="E249" s="97">
        <v>0</v>
      </c>
      <c r="F249" s="97"/>
      <c r="G249" s="8" t="s">
        <v>2489</v>
      </c>
      <c r="H249" s="129" t="s">
        <v>10</v>
      </c>
      <c r="I249" s="129"/>
    </row>
    <row r="250" spans="1:9" ht="24">
      <c r="A250" s="9" t="s">
        <v>2490</v>
      </c>
      <c r="B250" s="8" t="s">
        <v>2491</v>
      </c>
      <c r="C250" s="129" t="s">
        <v>441</v>
      </c>
      <c r="D250" s="110">
        <v>175728</v>
      </c>
      <c r="E250" s="97">
        <v>0</v>
      </c>
      <c r="F250" s="97"/>
      <c r="G250" s="8" t="s">
        <v>2489</v>
      </c>
      <c r="H250" s="129" t="s">
        <v>10</v>
      </c>
      <c r="I250" s="129"/>
    </row>
    <row r="251" spans="1:9" ht="24">
      <c r="A251" s="9" t="s">
        <v>2546</v>
      </c>
      <c r="B251" s="8" t="s">
        <v>2545</v>
      </c>
      <c r="C251" s="133" t="s">
        <v>2544</v>
      </c>
      <c r="D251" s="110">
        <v>5550470.37</v>
      </c>
      <c r="E251" s="97">
        <v>0</v>
      </c>
      <c r="F251" s="97"/>
      <c r="G251" s="8" t="s">
        <v>2549</v>
      </c>
      <c r="H251" s="133" t="s">
        <v>10</v>
      </c>
      <c r="I251" s="133"/>
    </row>
    <row r="252" spans="1:9" ht="24">
      <c r="A252" s="9" t="s">
        <v>2547</v>
      </c>
      <c r="B252" s="8" t="s">
        <v>2550</v>
      </c>
      <c r="C252" s="133" t="s">
        <v>2551</v>
      </c>
      <c r="D252" s="110">
        <v>50354.42</v>
      </c>
      <c r="E252" s="97">
        <v>0</v>
      </c>
      <c r="F252" s="97"/>
      <c r="G252" s="8" t="s">
        <v>2549</v>
      </c>
      <c r="H252" s="133" t="s">
        <v>10</v>
      </c>
      <c r="I252" s="133"/>
    </row>
    <row r="253" spans="1:9" ht="24">
      <c r="A253" s="9" t="s">
        <v>2548</v>
      </c>
      <c r="B253" s="8" t="s">
        <v>2552</v>
      </c>
      <c r="C253" s="133" t="s">
        <v>465</v>
      </c>
      <c r="D253" s="110">
        <v>7774426.77</v>
      </c>
      <c r="E253" s="97">
        <v>4720187.19</v>
      </c>
      <c r="F253" s="97"/>
      <c r="G253" s="8" t="s">
        <v>2549</v>
      </c>
      <c r="H253" s="133" t="s">
        <v>10</v>
      </c>
      <c r="I253" s="133"/>
    </row>
  </sheetData>
  <sheetProtection/>
  <mergeCells count="76">
    <mergeCell ref="I5:I6"/>
    <mergeCell ref="I16:I17"/>
    <mergeCell ref="I8:I10"/>
    <mergeCell ref="H8:H10"/>
    <mergeCell ref="F8:F10"/>
    <mergeCell ref="G8:G10"/>
    <mergeCell ref="G16:G17"/>
    <mergeCell ref="H16:H17"/>
    <mergeCell ref="F2:F4"/>
    <mergeCell ref="G2:G4"/>
    <mergeCell ref="H2:H4"/>
    <mergeCell ref="B1:D1"/>
    <mergeCell ref="A2:A4"/>
    <mergeCell ref="B2:B4"/>
    <mergeCell ref="C2:C4"/>
    <mergeCell ref="D2:E3"/>
    <mergeCell ref="I2:I4"/>
    <mergeCell ref="G33:G37"/>
    <mergeCell ref="H33:H37"/>
    <mergeCell ref="I33:I37"/>
    <mergeCell ref="G19:G27"/>
    <mergeCell ref="H19:H27"/>
    <mergeCell ref="I19:I27"/>
    <mergeCell ref="G46:G47"/>
    <mergeCell ref="I46:I47"/>
    <mergeCell ref="C49:C58"/>
    <mergeCell ref="G49:G56"/>
    <mergeCell ref="H49:H56"/>
    <mergeCell ref="I49:I58"/>
    <mergeCell ref="G57:G58"/>
    <mergeCell ref="H57:H58"/>
    <mergeCell ref="H46:H47"/>
    <mergeCell ref="G75:G76"/>
    <mergeCell ref="I65:I67"/>
    <mergeCell ref="I75:I76"/>
    <mergeCell ref="G79:G88"/>
    <mergeCell ref="H79:H88"/>
    <mergeCell ref="C69:C70"/>
    <mergeCell ref="G69:G70"/>
    <mergeCell ref="I69:I70"/>
    <mergeCell ref="G65:G66"/>
    <mergeCell ref="C117:C120"/>
    <mergeCell ref="G117:G120"/>
    <mergeCell ref="H117:H120"/>
    <mergeCell ref="C113:C116"/>
    <mergeCell ref="G113:G116"/>
    <mergeCell ref="H113:H116"/>
    <mergeCell ref="C121:C130"/>
    <mergeCell ref="G121:G130"/>
    <mergeCell ref="H121:H130"/>
    <mergeCell ref="C131:C133"/>
    <mergeCell ref="G131:G133"/>
    <mergeCell ref="H131:H133"/>
    <mergeCell ref="F121:F130"/>
    <mergeCell ref="C134:C135"/>
    <mergeCell ref="G134:G135"/>
    <mergeCell ref="H134:H135"/>
    <mergeCell ref="C136:C139"/>
    <mergeCell ref="G136:G139"/>
    <mergeCell ref="H136:H139"/>
    <mergeCell ref="G169:G171"/>
    <mergeCell ref="H169:H171"/>
    <mergeCell ref="C197:C198"/>
    <mergeCell ref="F197:F198"/>
    <mergeCell ref="G197:G198"/>
    <mergeCell ref="H197:H198"/>
    <mergeCell ref="I197:I198"/>
    <mergeCell ref="F199:F202"/>
    <mergeCell ref="G199:G202"/>
    <mergeCell ref="H199:H202"/>
    <mergeCell ref="I173:I175"/>
    <mergeCell ref="F181:F196"/>
    <mergeCell ref="H181:H196"/>
    <mergeCell ref="G173:G175"/>
    <mergeCell ref="H173:H175"/>
    <mergeCell ref="I177:I178"/>
  </mergeCells>
  <conditionalFormatting sqref="A244:A249 A251 A253">
    <cfRule type="duplicateValues" priority="2" dxfId="3">
      <formula>AND(COUNTIF($A$244:$A$249,A244)+COUNTIF($A$251:$A$251,A244)+COUNTIF($A$253:$A$253,A244)&gt;1,NOT(ISBLANK(A244)))</formula>
    </cfRule>
  </conditionalFormatting>
  <conditionalFormatting sqref="A5:A243">
    <cfRule type="duplicateValues" priority="4" dxfId="3">
      <formula>AND(COUNTIF($A$5:$A$243,A5)&gt;1,NOT(ISBLANK(A5)))</formula>
    </cfRule>
  </conditionalFormatting>
  <conditionalFormatting sqref="A250 A252">
    <cfRule type="duplicateValues" priority="1" dxfId="3">
      <formula>AND(COUNTIF($A$250:$A$250,A250)+COUNTIF($A$252:$A$252,A250)&gt;1,NOT(ISBLANK(A250)))</formula>
    </cfRule>
  </conditionalFormatting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7.00390625" style="0" customWidth="1"/>
    <col min="2" max="2" width="31.7109375" style="0" customWidth="1"/>
    <col min="3" max="3" width="21.00390625" style="0" customWidth="1"/>
    <col min="4" max="4" width="26.8515625" style="0" customWidth="1"/>
    <col min="5" max="5" width="34.7109375" style="0" customWidth="1"/>
    <col min="6" max="6" width="19.00390625" style="0" customWidth="1"/>
    <col min="7" max="7" width="27.7109375" style="0" customWidth="1"/>
    <col min="8" max="8" width="18.140625" style="0" customWidth="1"/>
  </cols>
  <sheetData>
    <row r="1" spans="1:9" s="5" customFormat="1" ht="15">
      <c r="A1" s="1"/>
      <c r="B1" s="168" t="s">
        <v>540</v>
      </c>
      <c r="C1" s="168"/>
      <c r="D1" s="168"/>
      <c r="E1" s="168"/>
      <c r="F1" s="2"/>
      <c r="G1" s="3"/>
      <c r="H1" s="3"/>
      <c r="I1" s="4"/>
    </row>
    <row r="2" ht="14.25">
      <c r="H2" s="70" t="s">
        <v>2568</v>
      </c>
    </row>
    <row r="3" spans="1:8" ht="93">
      <c r="A3" s="62" t="s">
        <v>541</v>
      </c>
      <c r="B3" s="62" t="s">
        <v>542</v>
      </c>
      <c r="C3" s="62" t="s">
        <v>1631</v>
      </c>
      <c r="D3" s="62" t="s">
        <v>543</v>
      </c>
      <c r="E3" s="62" t="s">
        <v>544</v>
      </c>
      <c r="F3" s="62" t="s">
        <v>545</v>
      </c>
      <c r="G3" s="62" t="s">
        <v>546</v>
      </c>
      <c r="H3" s="62" t="s">
        <v>547</v>
      </c>
    </row>
    <row r="4" spans="1:8" ht="54.75">
      <c r="A4" s="94" t="s">
        <v>1601</v>
      </c>
      <c r="B4" s="64" t="s">
        <v>548</v>
      </c>
      <c r="C4" s="65" t="s">
        <v>549</v>
      </c>
      <c r="D4" s="65" t="s">
        <v>550</v>
      </c>
      <c r="E4" s="65" t="s">
        <v>551</v>
      </c>
      <c r="F4" s="120">
        <v>8833000</v>
      </c>
      <c r="G4" s="121" t="s">
        <v>2567</v>
      </c>
      <c r="H4" s="104">
        <v>49</v>
      </c>
    </row>
    <row r="5" spans="1:8" ht="54.75">
      <c r="A5" s="94" t="s">
        <v>1602</v>
      </c>
      <c r="B5" s="64" t="s">
        <v>552</v>
      </c>
      <c r="C5" s="65" t="s">
        <v>553</v>
      </c>
      <c r="D5" s="65" t="s">
        <v>554</v>
      </c>
      <c r="E5" s="65" t="s">
        <v>555</v>
      </c>
      <c r="F5" s="67"/>
      <c r="G5" s="66" t="s">
        <v>2569</v>
      </c>
      <c r="H5" s="63">
        <v>23</v>
      </c>
    </row>
    <row r="6" spans="1:8" ht="55.5">
      <c r="A6" s="94" t="s">
        <v>1603</v>
      </c>
      <c r="B6" s="68" t="s">
        <v>556</v>
      </c>
      <c r="C6" s="69" t="s">
        <v>557</v>
      </c>
      <c r="D6" s="65" t="s">
        <v>558</v>
      </c>
      <c r="E6" s="65" t="s">
        <v>559</v>
      </c>
      <c r="F6" s="67"/>
      <c r="G6" s="66" t="s">
        <v>2168</v>
      </c>
      <c r="H6" s="104">
        <v>9</v>
      </c>
    </row>
    <row r="7" spans="1:8" ht="14.25">
      <c r="A7" s="70"/>
      <c r="B7" s="70"/>
      <c r="C7" s="70"/>
      <c r="D7" s="70"/>
      <c r="E7" s="70"/>
      <c r="F7" s="70"/>
      <c r="G7" s="70"/>
      <c r="H7" s="70"/>
    </row>
  </sheetData>
  <sheetProtection/>
  <mergeCells count="1">
    <mergeCell ref="B1:E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2024-01-18T08:35:58Z</dcterms:modified>
  <cp:category/>
  <cp:version/>
  <cp:contentType/>
  <cp:contentStatus/>
</cp:coreProperties>
</file>