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240" windowWidth="18075" windowHeight="9720"/>
  </bookViews>
  <sheets>
    <sheet name="Доходы_2016" sheetId="1" r:id="rId1"/>
  </sheets>
  <definedNames>
    <definedName name="_xlnm.Print_Area" localSheetId="0">Доходы_2016!#REF!</definedName>
  </definedNames>
  <calcPr calcId="145621"/>
</workbook>
</file>

<file path=xl/calcChain.xml><?xml version="1.0" encoding="utf-8"?>
<calcChain xmlns="http://schemas.openxmlformats.org/spreadsheetml/2006/main">
  <c r="J29" i="1" l="1"/>
  <c r="L37" i="1" l="1"/>
  <c r="L29" i="1"/>
  <c r="L25" i="1"/>
  <c r="L22" i="1"/>
  <c r="L19" i="1"/>
  <c r="L17" i="1" s="1"/>
  <c r="L14" i="1"/>
  <c r="L13" i="1" s="1"/>
  <c r="L9" i="1"/>
  <c r="L8" i="1" s="1"/>
  <c r="K37" i="1"/>
  <c r="K29" i="1"/>
  <c r="K27" i="1" s="1"/>
  <c r="K25" i="1"/>
  <c r="K22" i="1"/>
  <c r="K19" i="1"/>
  <c r="K17" i="1" s="1"/>
  <c r="K14" i="1"/>
  <c r="K13" i="1" s="1"/>
  <c r="K9" i="1"/>
  <c r="K8" i="1" s="1"/>
  <c r="L27" i="1" l="1"/>
  <c r="L6" i="1" s="1"/>
  <c r="L7" i="1"/>
  <c r="K7" i="1"/>
  <c r="K6" i="1"/>
  <c r="J25" i="1"/>
  <c r="J22" i="1" l="1"/>
  <c r="J14" i="1"/>
  <c r="J13" i="1" s="1"/>
  <c r="J9" i="1"/>
  <c r="J8" i="1" s="1"/>
  <c r="J37" i="1"/>
  <c r="J27" i="1" s="1"/>
  <c r="J19" i="1"/>
  <c r="J17" i="1" s="1"/>
  <c r="J6" i="1" l="1"/>
  <c r="J7" i="1"/>
</calcChain>
</file>

<file path=xl/sharedStrings.xml><?xml version="1.0" encoding="utf-8"?>
<sst xmlns="http://schemas.openxmlformats.org/spreadsheetml/2006/main" count="275" uniqueCount="83">
  <si>
    <t xml:space="preserve">Доходы от сдачи в аренду имущества, составляющего казну сельских поселений (за исключением земельных участков)  </t>
  </si>
  <si>
    <t>(в рублях)</t>
  </si>
  <si>
    <t xml:space="preserve">Наименование </t>
  </si>
  <si>
    <t>Вид доходов</t>
  </si>
  <si>
    <t>ВСЕГО</t>
  </si>
  <si>
    <t>ДОХОДЫ</t>
  </si>
  <si>
    <t>000</t>
  </si>
  <si>
    <t>1</t>
  </si>
  <si>
    <t>00</t>
  </si>
  <si>
    <t>0000</t>
  </si>
  <si>
    <t>НАЛОГИ НА ПРИБЫЛЬ, ДОХОДЫ</t>
  </si>
  <si>
    <t>01</t>
  </si>
  <si>
    <t>110</t>
  </si>
  <si>
    <t>Налог на доходы физических лиц</t>
  </si>
  <si>
    <t>02</t>
  </si>
  <si>
    <t>010</t>
  </si>
  <si>
    <t>020</t>
  </si>
  <si>
    <t>030</t>
  </si>
  <si>
    <t>050</t>
  </si>
  <si>
    <t>НАЛОГИ НА СОВОКУПНЫЙ ДОХОД</t>
  </si>
  <si>
    <t>05</t>
  </si>
  <si>
    <t>011</t>
  </si>
  <si>
    <t>Минимальный налог, зачисляемый в бюджеты субъектов Российской Федерации</t>
  </si>
  <si>
    <t>182</t>
  </si>
  <si>
    <t>НАЛОГИ НА ИМУЩЕСТВО</t>
  </si>
  <si>
    <t>06</t>
  </si>
  <si>
    <t>Земельный налог</t>
  </si>
  <si>
    <t>033</t>
  </si>
  <si>
    <t>043</t>
  </si>
  <si>
    <t>09</t>
  </si>
  <si>
    <t>10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</si>
  <si>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</si>
  <si>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</si>
  <si>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</si>
  <si>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075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</si>
  <si>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</si>
  <si>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045</t>
  </si>
  <si>
    <t>180</t>
  </si>
  <si>
    <t>БЕЗВОЗМЕЗДНЫЕ ПОСТУПЛЕНИЯ</t>
  </si>
  <si>
    <t>2</t>
  </si>
  <si>
    <t>151</t>
  </si>
  <si>
    <t>003</t>
  </si>
  <si>
    <t>999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</si>
  <si>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</si>
  <si>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</t>
  </si>
  <si>
    <t>ПРОЧИЕ БЕЗВОЗМЕЗДНЫЕ ПОСТУПЛЕНИЯ</t>
  </si>
  <si>
    <t>07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</si>
  <si>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</si>
  <si>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</si>
  <si>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</si>
  <si>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</si>
  <si>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</si>
  <si>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</si>
  <si>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</si>
  <si>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</si>
  <si>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ШТРАФЫ, САНКЦИИ, ВОЗМЕЩЕНИЕ УЩЕРБА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</si>
  <si>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</si>
  <si>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16</t>
  </si>
  <si>
    <t>51</t>
  </si>
  <si>
    <t>140</t>
  </si>
  <si>
    <t xml:space="preserve">Прочие безвозмездные поступления в бюджеты сельских поселений
</t>
  </si>
  <si>
    <t xml:space="preserve">  Иные межбюджетные трансферты</t>
  </si>
  <si>
    <t xml:space="preserve">  Межбюджетные трансферты, передаваемые бюджетам сельских  поселений для компенсации расходов возникших результате реализации  полномочий по электро-, тепло-,газо-, водоснабжению и водоотведению на территории Боровского района</t>
  </si>
  <si>
    <t xml:space="preserve">  Межбюджетные трансферты, передаваемые бюджетам сельских поселений для компенсации расходов возникших результате реализации  полномочий по организации сбора и вывоза бытовых отходов и мусора</t>
  </si>
  <si>
    <t xml:space="preserve">  Межбюджетные трансферты, передаваемые бюджетам сельских  поселений для компенсации расходов возникших результате реализации  полномочий по организации ритуальных услуг и содержание мест захоронения в границах поселения</t>
  </si>
  <si>
    <t xml:space="preserve">  Межбюджетные трансферты, передаваемые бюджетам сельских поселений для компенсации расходов возникших результате реализации 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 же иных полномочий органов местного самоуправления в соответствии с жилищным законодательством</t>
  </si>
  <si>
    <t xml:space="preserve">  Межбюджетные трансферты, передаваемые бюджетам сельских  поселений для компенсации расходов возникших результате реализации  полномочий по организации в границах поселения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 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</si>
  <si>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Межбюджетные трансферты, передаваемые бюджетам поселений для компенсации расходов возникших в результате реализации  полномочий по предупреждению и ликвидации последствий чрезвычайных ситуаций в границах поселения</t>
  </si>
  <si>
    <t xml:space="preserve">  Межбюджетные трансферты, передаваемые бюджетам поселений для компенсации расходов возникших результате реализации  полномочий по утверждению генеральных планов поселения, правил землепользования и застройки, выдача разрешений на строительство ,на ввод объектов в эксплуатацию при  осуществлении строительства, реконструкции объектов капитального строительства,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РФ, осмотров зданий, сооружений и выдача рекомендаций об устранении выявленных в ходе таких осмотров нарушений</t>
  </si>
  <si>
    <t>0011</t>
  </si>
  <si>
    <t>0012</t>
  </si>
  <si>
    <t>0013</t>
  </si>
  <si>
    <t>0014</t>
  </si>
  <si>
    <t>0021</t>
  </si>
  <si>
    <t>0031</t>
  </si>
  <si>
    <t>0041</t>
  </si>
  <si>
    <t>2017 г.               (план)</t>
  </si>
  <si>
    <t>2018 г.</t>
  </si>
  <si>
    <t>2019 г.</t>
  </si>
  <si>
    <t>Распределение доходов бюджета МО Сп село Ворсино на 2017 год и плановый период 2018 и 2019 годов по кодам классификации доходов бюджетов</t>
  </si>
  <si>
    <t>35</t>
  </si>
  <si>
    <t>118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</si>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</sst>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2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8"/>
      <name val="Arial Cyr"/>
    </font>
    <font>
      <sz val="9"/>
      <name val="Arial Cyr"/>
    </font>
    <font>
      <sz val="8"/>
      <name val="Arial"/>
      <family val="2"/>
      <charset val="204"/>
    </font>
    <font>
      <sz val="6"/>
      <name val="Arial Cyr"/>
    </font>
    <font>
      <b/>
      <sz val="11"/>
      <name val="Arial Cyr"/>
    </font>
    <font>
      <sz val="11"/>
      <name val="Calibri"/>
      <family val="2"/>
    </font>
    <font>
      <b/>
      <sz val="10"/>
      <name val="Arial Cy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0"/>
      <name val="Times New Roman"/>
      <family val="1"/>
      <charset val="204"/>
    </font>
    <font>
      <sz val="8"/>
      <color indexed="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33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0"/>
    <xf numFmtId="0" fontId="3" fillId="0" borderId="0">
      <alignment wrapText="1"/>
    </xf>
    <xf numFmtId="0" fontId="4" fillId="0" borderId="0">
      <alignment wrapText="1"/>
    </xf>
    <xf numFmtId="0" fontId="4" fillId="0" borderId="1">
      <alignment horizontal="left"/>
    </xf>
    <xf numFmtId="0" fontId="4" fillId="0" borderId="2">
      <alignment horizontal="left" wrapText="1" indent="2"/>
    </xf>
    <xf numFmtId="0" fontId="4" fillId="0" borderId="3">
      <alignment horizontal="left" wrapText="1"/>
    </xf>
    <xf numFmtId="0" fontId="4" fillId="0" borderId="4">
      <alignment horizontal="left" wrapText="1" indent="2"/>
    </xf>
    <xf numFmtId="0" fontId="3" fillId="2" borderId="5"/>
    <xf numFmtId="0" fontId="3" fillId="2" borderId="6"/>
    <xf numFmtId="49" fontId="4" fillId="0" borderId="0">
      <alignment wrapText="1"/>
    </xf>
    <xf numFmtId="49" fontId="4" fillId="0" borderId="1">
      <alignment horizontal="left"/>
    </xf>
    <xf numFmtId="0" fontId="4" fillId="0" borderId="7">
      <alignment horizontal="center" vertical="center" shrinkToFit="1"/>
    </xf>
    <xf numFmtId="0" fontId="4" fillId="0" borderId="8">
      <alignment horizontal="center" vertical="center" shrinkToFit="1"/>
    </xf>
    <xf numFmtId="0" fontId="3" fillId="2" borderId="9"/>
    <xf numFmtId="49" fontId="4" fillId="0" borderId="0">
      <alignment horizontal="center"/>
    </xf>
    <xf numFmtId="0" fontId="4" fillId="0" borderId="1">
      <alignment horizontal="center" shrinkToFit="1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49" fontId="4" fillId="0" borderId="1">
      <alignment horizontal="center" vertical="center" shrinkToFit="1"/>
    </xf>
    <xf numFmtId="164" fontId="4" fillId="0" borderId="11">
      <alignment horizontal="right" vertical="center" shrinkToFit="1"/>
    </xf>
    <xf numFmtId="4" fontId="4" fillId="0" borderId="11">
      <alignment horizontal="right" shrinkToFit="1"/>
    </xf>
    <xf numFmtId="49" fontId="5" fillId="0" borderId="0"/>
    <xf numFmtId="49" fontId="3" fillId="0" borderId="1">
      <alignment shrinkToFit="1"/>
    </xf>
    <xf numFmtId="49" fontId="4" fillId="0" borderId="1">
      <alignment horizontal="right"/>
    </xf>
    <xf numFmtId="164" fontId="4" fillId="0" borderId="12">
      <alignment horizontal="right" vertical="center" shrinkToFit="1"/>
    </xf>
    <xf numFmtId="4" fontId="4" fillId="0" borderId="12">
      <alignment horizontal="right" shrinkToFit="1"/>
    </xf>
    <xf numFmtId="0" fontId="3" fillId="2" borderId="1"/>
    <xf numFmtId="0" fontId="6" fillId="0" borderId="12">
      <alignment wrapText="1"/>
    </xf>
    <xf numFmtId="0" fontId="6" fillId="0" borderId="12"/>
    <xf numFmtId="49" fontId="4" fillId="0" borderId="12">
      <alignment horizontal="center" shrinkToFit="1"/>
    </xf>
    <xf numFmtId="49" fontId="4" fillId="0" borderId="11">
      <alignment horizontal="center" vertical="center" shrinkToFit="1"/>
    </xf>
    <xf numFmtId="0" fontId="3" fillId="0" borderId="13">
      <alignment horizontal="left"/>
    </xf>
    <xf numFmtId="0" fontId="7" fillId="0" borderId="0">
      <alignment horizontal="center"/>
    </xf>
    <xf numFmtId="0" fontId="3" fillId="0" borderId="0">
      <alignment horizontal="left"/>
    </xf>
    <xf numFmtId="49" fontId="4" fillId="0" borderId="0">
      <alignment horizontal="left"/>
    </xf>
    <xf numFmtId="0" fontId="3" fillId="2" borderId="14"/>
    <xf numFmtId="0" fontId="3" fillId="0" borderId="15">
      <alignment horizontal="left"/>
    </xf>
    <xf numFmtId="0" fontId="4" fillId="0" borderId="1">
      <alignment horizontal="center" wrapText="1"/>
    </xf>
    <xf numFmtId="0" fontId="7" fillId="0" borderId="13">
      <alignment horizontal="center"/>
    </xf>
    <xf numFmtId="0" fontId="3" fillId="0" borderId="0">
      <alignment horizontal="center"/>
    </xf>
    <xf numFmtId="0" fontId="4" fillId="0" borderId="1">
      <alignment horizontal="center"/>
    </xf>
    <xf numFmtId="0" fontId="4" fillId="0" borderId="0">
      <alignment horizontal="center"/>
    </xf>
    <xf numFmtId="0" fontId="5" fillId="0" borderId="0">
      <alignment horizontal="left"/>
    </xf>
    <xf numFmtId="0" fontId="4" fillId="0" borderId="15"/>
    <xf numFmtId="0" fontId="7" fillId="0" borderId="0"/>
    <xf numFmtId="49" fontId="3" fillId="0" borderId="15"/>
    <xf numFmtId="49" fontId="7" fillId="0" borderId="0"/>
    <xf numFmtId="0" fontId="3" fillId="2" borderId="0"/>
    <xf numFmtId="0" fontId="3" fillId="0" borderId="0"/>
    <xf numFmtId="0" fontId="8" fillId="0" borderId="0">
      <alignment horizontal="center"/>
    </xf>
    <xf numFmtId="0" fontId="8" fillId="0" borderId="0"/>
    <xf numFmtId="0" fontId="4" fillId="0" borderId="0"/>
    <xf numFmtId="0" fontId="4" fillId="0" borderId="0">
      <alignment horizontal="left"/>
    </xf>
    <xf numFmtId="0" fontId="8" fillId="0" borderId="1">
      <alignment horizontal="center"/>
    </xf>
    <xf numFmtId="0" fontId="4" fillId="0" borderId="11">
      <alignment horizontal="center" vertical="top" wrapText="1"/>
    </xf>
    <xf numFmtId="0" fontId="4" fillId="0" borderId="11">
      <alignment horizontal="center" vertical="center"/>
    </xf>
    <xf numFmtId="0" fontId="4" fillId="0" borderId="2">
      <alignment horizontal="left" wrapText="1"/>
    </xf>
    <xf numFmtId="0" fontId="4" fillId="0" borderId="4">
      <alignment horizontal="left" wrapText="1"/>
    </xf>
    <xf numFmtId="0" fontId="4" fillId="0" borderId="16">
      <alignment horizontal="left" wrapText="1" indent="2"/>
    </xf>
    <xf numFmtId="0" fontId="3" fillId="2" borderId="13"/>
    <xf numFmtId="0" fontId="9" fillId="0" borderId="0"/>
    <xf numFmtId="0" fontId="4" fillId="0" borderId="1">
      <alignment horizontal="left" wrapText="1"/>
    </xf>
    <xf numFmtId="0" fontId="4" fillId="0" borderId="9">
      <alignment horizontal="left" wrapText="1"/>
    </xf>
    <xf numFmtId="0" fontId="4" fillId="0" borderId="13">
      <alignment horizontal="left"/>
    </xf>
    <xf numFmtId="0" fontId="4" fillId="0" borderId="17">
      <alignment horizontal="center" vertical="center"/>
    </xf>
    <xf numFmtId="49" fontId="4" fillId="0" borderId="7">
      <alignment horizontal="center" wrapText="1"/>
    </xf>
    <xf numFmtId="49" fontId="4" fillId="0" borderId="18">
      <alignment horizontal="center" shrinkToFit="1"/>
    </xf>
    <xf numFmtId="49" fontId="4" fillId="0" borderId="19">
      <alignment horizontal="center" shrinkToFit="1"/>
    </xf>
    <xf numFmtId="0" fontId="10" fillId="0" borderId="0"/>
    <xf numFmtId="49" fontId="4" fillId="0" borderId="10">
      <alignment horizontal="center"/>
    </xf>
    <xf numFmtId="49" fontId="4" fillId="0" borderId="20">
      <alignment horizontal="center"/>
    </xf>
    <xf numFmtId="49" fontId="4" fillId="0" borderId="21">
      <alignment horizontal="center"/>
    </xf>
    <xf numFmtId="49" fontId="4" fillId="0" borderId="0"/>
    <xf numFmtId="49" fontId="4" fillId="0" borderId="13"/>
    <xf numFmtId="49" fontId="4" fillId="0" borderId="11">
      <alignment horizontal="center" vertical="top" wrapText="1"/>
    </xf>
    <xf numFmtId="49" fontId="4" fillId="0" borderId="17">
      <alignment horizontal="center" vertical="center"/>
    </xf>
    <xf numFmtId="4" fontId="4" fillId="0" borderId="10">
      <alignment horizontal="right" shrinkToFit="1"/>
    </xf>
    <xf numFmtId="4" fontId="4" fillId="0" borderId="20">
      <alignment horizontal="right" shrinkToFit="1"/>
    </xf>
    <xf numFmtId="4" fontId="4" fillId="0" borderId="21">
      <alignment horizontal="right" shrinkToFit="1"/>
    </xf>
    <xf numFmtId="0" fontId="10" fillId="0" borderId="22"/>
    <xf numFmtId="0" fontId="4" fillId="0" borderId="23">
      <alignment horizontal="right"/>
    </xf>
    <xf numFmtId="49" fontId="4" fillId="0" borderId="23">
      <alignment horizontal="right" vertical="center"/>
    </xf>
    <xf numFmtId="49" fontId="4" fillId="0" borderId="23">
      <alignment horizontal="right"/>
    </xf>
    <xf numFmtId="49" fontId="4" fillId="0" borderId="23"/>
    <xf numFmtId="0" fontId="4" fillId="0" borderId="1">
      <alignment horizontal="center"/>
    </xf>
    <xf numFmtId="0" fontId="4" fillId="0" borderId="17">
      <alignment horizontal="center"/>
    </xf>
    <xf numFmtId="49" fontId="4" fillId="0" borderId="24">
      <alignment horizontal="center"/>
    </xf>
    <xf numFmtId="14" fontId="4" fillId="0" borderId="25">
      <alignment horizontal="center"/>
    </xf>
    <xf numFmtId="49" fontId="4" fillId="0" borderId="25">
      <alignment horizontal="center" vertical="center"/>
    </xf>
    <xf numFmtId="49" fontId="4" fillId="0" borderId="25">
      <alignment horizontal="center"/>
    </xf>
    <xf numFmtId="49" fontId="4" fillId="0" borderId="26">
      <alignment horizontal="center"/>
    </xf>
    <xf numFmtId="0" fontId="11" fillId="0" borderId="0">
      <alignment horizontal="right"/>
    </xf>
    <xf numFmtId="0" fontId="11" fillId="0" borderId="27">
      <alignment horizontal="right"/>
    </xf>
    <xf numFmtId="0" fontId="11" fillId="0" borderId="28">
      <alignment horizontal="right"/>
    </xf>
    <xf numFmtId="0" fontId="8" fillId="0" borderId="1">
      <alignment horizontal="center"/>
    </xf>
    <xf numFmtId="0" fontId="3" fillId="0" borderId="29"/>
    <xf numFmtId="0" fontId="3" fillId="0" borderId="27"/>
    <xf numFmtId="49" fontId="11" fillId="0" borderId="0"/>
    <xf numFmtId="0" fontId="8" fillId="0" borderId="0">
      <alignment horizontal="center"/>
    </xf>
    <xf numFmtId="0" fontId="4" fillId="0" borderId="30">
      <alignment horizontal="left" wrapText="1"/>
    </xf>
    <xf numFmtId="0" fontId="3" fillId="2" borderId="31"/>
    <xf numFmtId="0" fontId="4" fillId="0" borderId="12">
      <alignment horizontal="left" wrapText="1"/>
    </xf>
    <xf numFmtId="0" fontId="9" fillId="0" borderId="13"/>
    <xf numFmtId="0" fontId="4" fillId="0" borderId="7">
      <alignment horizontal="center" shrinkToFit="1"/>
    </xf>
    <xf numFmtId="0" fontId="4" fillId="0" borderId="18">
      <alignment horizontal="center" shrinkToFit="1"/>
    </xf>
    <xf numFmtId="49" fontId="4" fillId="0" borderId="19">
      <alignment horizontal="center" wrapText="1"/>
    </xf>
    <xf numFmtId="0" fontId="3" fillId="2" borderId="32"/>
    <xf numFmtId="49" fontId="4" fillId="0" borderId="33">
      <alignment horizontal="center" shrinkToFit="1"/>
    </xf>
    <xf numFmtId="0" fontId="9" fillId="0" borderId="15"/>
    <xf numFmtId="0" fontId="4" fillId="0" borderId="17">
      <alignment horizontal="center" vertical="center" shrinkToFit="1"/>
    </xf>
    <xf numFmtId="49" fontId="4" fillId="0" borderId="21">
      <alignment horizontal="center" wrapText="1"/>
    </xf>
    <xf numFmtId="49" fontId="4" fillId="0" borderId="34">
      <alignment horizontal="center"/>
    </xf>
    <xf numFmtId="49" fontId="4" fillId="0" borderId="17">
      <alignment horizontal="center" vertical="center" shrinkToFit="1"/>
    </xf>
    <xf numFmtId="164" fontId="4" fillId="0" borderId="20">
      <alignment horizontal="right" shrinkToFit="1"/>
    </xf>
    <xf numFmtId="4" fontId="4" fillId="0" borderId="21">
      <alignment horizontal="right" wrapText="1"/>
    </xf>
    <xf numFmtId="4" fontId="4" fillId="0" borderId="34">
      <alignment horizontal="right" shrinkToFit="1"/>
    </xf>
    <xf numFmtId="49" fontId="4" fillId="0" borderId="0">
      <alignment horizontal="right"/>
    </xf>
    <xf numFmtId="4" fontId="4" fillId="0" borderId="35">
      <alignment horizontal="right" shrinkToFit="1"/>
    </xf>
    <xf numFmtId="164" fontId="4" fillId="0" borderId="36">
      <alignment horizontal="right" shrinkToFit="1"/>
    </xf>
    <xf numFmtId="4" fontId="4" fillId="0" borderId="16">
      <alignment horizontal="right" wrapText="1"/>
    </xf>
    <xf numFmtId="49" fontId="4" fillId="0" borderId="37">
      <alignment horizontal="center"/>
    </xf>
    <xf numFmtId="0" fontId="8" fillId="0" borderId="27">
      <alignment horizontal="center"/>
    </xf>
    <xf numFmtId="49" fontId="3" fillId="0" borderId="27"/>
    <xf numFmtId="49" fontId="3" fillId="0" borderId="28"/>
    <xf numFmtId="0" fontId="3" fillId="0" borderId="28">
      <alignment wrapText="1"/>
    </xf>
    <xf numFmtId="0" fontId="3" fillId="0" borderId="28"/>
    <xf numFmtId="0" fontId="1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38" xfId="0" applyBorder="1" applyProtection="1">
      <protection locked="0"/>
    </xf>
    <xf numFmtId="0" fontId="16" fillId="0" borderId="0" xfId="0" applyFont="1" applyFill="1"/>
    <xf numFmtId="0" fontId="17" fillId="0" borderId="41" xfId="132" applyFont="1" applyBorder="1" applyAlignment="1">
      <alignment horizontal="center" vertical="center" wrapText="1"/>
    </xf>
    <xf numFmtId="0" fontId="15" fillId="0" borderId="45" xfId="132" applyFont="1" applyBorder="1" applyAlignment="1">
      <alignment horizontal="center" vertical="justify" wrapText="1"/>
    </xf>
    <xf numFmtId="0" fontId="20" fillId="0" borderId="46" xfId="0" applyFont="1" applyBorder="1" applyAlignment="1">
      <alignment horizontal="right"/>
    </xf>
    <xf numFmtId="49" fontId="20" fillId="0" borderId="47" xfId="0" applyNumberFormat="1" applyFont="1" applyBorder="1" applyAlignment="1">
      <alignment horizontal="right"/>
    </xf>
    <xf numFmtId="0" fontId="16" fillId="0" borderId="48" xfId="0" applyFont="1" applyBorder="1"/>
    <xf numFmtId="0" fontId="16" fillId="0" borderId="49" xfId="0" applyFont="1" applyBorder="1"/>
    <xf numFmtId="0" fontId="22" fillId="0" borderId="38" xfId="0" applyFont="1" applyBorder="1" applyAlignment="1">
      <alignment horizontal="left" vertical="top" wrapText="1"/>
    </xf>
    <xf numFmtId="49" fontId="21" fillId="0" borderId="39" xfId="0" applyNumberFormat="1" applyFont="1" applyBorder="1" applyAlignment="1">
      <alignment horizontal="left" vertical="top" wrapText="1"/>
    </xf>
    <xf numFmtId="49" fontId="21" fillId="0" borderId="50" xfId="0" applyNumberFormat="1" applyFont="1" applyBorder="1" applyAlignment="1">
      <alignment vertical="top"/>
    </xf>
    <xf numFmtId="49" fontId="21" fillId="0" borderId="51" xfId="0" applyNumberFormat="1" applyFont="1" applyBorder="1" applyAlignment="1">
      <alignment vertical="top"/>
    </xf>
    <xf numFmtId="4" fontId="21" fillId="0" borderId="38" xfId="0" applyNumberFormat="1" applyFont="1" applyFill="1" applyBorder="1" applyAlignment="1">
      <alignment vertical="top"/>
    </xf>
    <xf numFmtId="0" fontId="12" fillId="0" borderId="38" xfId="0" applyFont="1" applyBorder="1" applyAlignment="1">
      <alignment horizontal="left" vertical="top" wrapText="1"/>
    </xf>
    <xf numFmtId="49" fontId="16" fillId="0" borderId="39" xfId="0" applyNumberFormat="1" applyFont="1" applyBorder="1" applyAlignment="1">
      <alignment horizontal="left" vertical="top" wrapText="1"/>
    </xf>
    <xf numFmtId="49" fontId="16" fillId="0" borderId="50" xfId="0" applyNumberFormat="1" applyFont="1" applyBorder="1" applyAlignment="1">
      <alignment vertical="top"/>
    </xf>
    <xf numFmtId="49" fontId="16" fillId="0" borderId="51" xfId="0" applyNumberFormat="1" applyFont="1" applyBorder="1" applyAlignment="1">
      <alignment vertical="top"/>
    </xf>
    <xf numFmtId="4" fontId="16" fillId="0" borderId="38" xfId="0" applyNumberFormat="1" applyFont="1" applyFill="1" applyBorder="1" applyAlignment="1">
      <alignment vertical="top"/>
    </xf>
    <xf numFmtId="0" fontId="12" fillId="0" borderId="46" xfId="0" applyFont="1" applyBorder="1" applyAlignment="1">
      <alignment horizontal="left" vertical="top" wrapText="1"/>
    </xf>
    <xf numFmtId="49" fontId="16" fillId="0" borderId="52" xfId="0" applyNumberFormat="1" applyFont="1" applyBorder="1" applyAlignment="1">
      <alignment horizontal="left" vertical="top" wrapText="1"/>
    </xf>
    <xf numFmtId="49" fontId="16" fillId="0" borderId="53" xfId="0" applyNumberFormat="1" applyFont="1" applyBorder="1" applyAlignment="1">
      <alignment vertical="top"/>
    </xf>
    <xf numFmtId="49" fontId="16" fillId="0" borderId="54" xfId="0" applyNumberFormat="1" applyFont="1" applyBorder="1" applyAlignment="1">
      <alignment vertical="top"/>
    </xf>
    <xf numFmtId="0" fontId="12" fillId="0" borderId="55" xfId="0" applyFont="1" applyBorder="1" applyAlignment="1">
      <alignment horizontal="left" vertical="top" wrapText="1"/>
    </xf>
    <xf numFmtId="49" fontId="16" fillId="0" borderId="47" xfId="0" applyNumberFormat="1" applyFont="1" applyBorder="1" applyAlignment="1">
      <alignment horizontal="left" vertical="top" wrapText="1"/>
    </xf>
    <xf numFmtId="49" fontId="16" fillId="0" borderId="48" xfId="0" applyNumberFormat="1" applyFont="1" applyBorder="1" applyAlignment="1">
      <alignment vertical="top"/>
    </xf>
    <xf numFmtId="49" fontId="16" fillId="0" borderId="49" xfId="0" applyNumberFormat="1" applyFont="1" applyBorder="1" applyAlignment="1">
      <alignment vertical="top"/>
    </xf>
    <xf numFmtId="0" fontId="4" fillId="0" borderId="16" xfId="64" applyNumberFormat="1" applyProtection="1">
      <alignment horizontal="left" wrapText="1" indent="2"/>
    </xf>
    <xf numFmtId="0" fontId="18" fillId="0" borderId="56" xfId="132" applyFont="1" applyFill="1" applyBorder="1" applyAlignment="1" applyProtection="1">
      <alignment horizontal="center" vertical="center" wrapText="1"/>
      <protection locked="0"/>
    </xf>
    <xf numFmtId="0" fontId="19" fillId="0" borderId="42" xfId="132" applyFont="1" applyFill="1" applyBorder="1" applyAlignment="1" applyProtection="1">
      <alignment horizontal="center" vertical="center"/>
      <protection locked="0"/>
    </xf>
    <xf numFmtId="4" fontId="21" fillId="0" borderId="52" xfId="0" applyNumberFormat="1" applyFont="1" applyFill="1" applyBorder="1"/>
    <xf numFmtId="4" fontId="21" fillId="0" borderId="39" xfId="0" applyNumberFormat="1" applyFont="1" applyFill="1" applyBorder="1" applyAlignment="1">
      <alignment vertical="top"/>
    </xf>
    <xf numFmtId="4" fontId="16" fillId="0" borderId="39" xfId="0" applyNumberFormat="1" applyFont="1" applyFill="1" applyBorder="1" applyAlignment="1">
      <alignment vertical="top"/>
    </xf>
    <xf numFmtId="4" fontId="23" fillId="0" borderId="39" xfId="0" applyNumberFormat="1" applyFont="1" applyFill="1" applyBorder="1" applyAlignment="1">
      <alignment vertical="top"/>
    </xf>
    <xf numFmtId="4" fontId="23" fillId="0" borderId="52" xfId="0" applyNumberFormat="1" applyFont="1" applyFill="1" applyBorder="1" applyAlignment="1">
      <alignment vertical="top"/>
    </xf>
    <xf numFmtId="4" fontId="23" fillId="0" borderId="47" xfId="0" applyNumberFormat="1" applyFont="1" applyFill="1" applyBorder="1" applyAlignment="1">
      <alignment vertical="top"/>
    </xf>
    <xf numFmtId="0" fontId="19" fillId="0" borderId="56" xfId="132" applyFont="1" applyFill="1" applyBorder="1" applyAlignment="1" applyProtection="1">
      <alignment horizontal="center" vertical="center"/>
      <protection locked="0"/>
    </xf>
    <xf numFmtId="4" fontId="21" fillId="0" borderId="38" xfId="0" applyNumberFormat="1" applyFont="1" applyFill="1" applyBorder="1"/>
    <xf numFmtId="4" fontId="23" fillId="0" borderId="38" xfId="0" applyNumberFormat="1" applyFont="1" applyFill="1" applyBorder="1" applyAlignment="1">
      <alignment vertical="top"/>
    </xf>
    <xf numFmtId="0" fontId="14" fillId="0" borderId="0" xfId="132" applyFont="1" applyAlignment="1" applyProtection="1">
      <alignment horizontal="center" vertical="center" wrapText="1"/>
      <protection locked="0"/>
    </xf>
    <xf numFmtId="0" fontId="15" fillId="0" borderId="40" xfId="132" applyFont="1" applyBorder="1" applyAlignment="1">
      <alignment horizontal="right"/>
    </xf>
    <xf numFmtId="0" fontId="17" fillId="0" borderId="42" xfId="132" applyFont="1" applyBorder="1" applyAlignment="1" applyProtection="1">
      <alignment horizontal="center" vertical="center" wrapText="1"/>
      <protection locked="0"/>
    </xf>
    <xf numFmtId="0" fontId="17" fillId="0" borderId="43" xfId="132" applyFont="1" applyBorder="1" applyAlignment="1" applyProtection="1">
      <alignment horizontal="center" vertical="center" wrapText="1"/>
      <protection locked="0"/>
    </xf>
    <xf numFmtId="0" fontId="17" fillId="0" borderId="44" xfId="132" applyFont="1" applyBorder="1" applyAlignment="1" applyProtection="1">
      <alignment horizontal="center" vertical="center" wrapText="1"/>
      <protection locked="0"/>
    </xf>
    <xf numFmtId="0" fontId="15" fillId="0" borderId="42" xfId="132" applyFont="1" applyBorder="1" applyAlignment="1" applyProtection="1">
      <alignment horizontal="center" vertical="center" wrapText="1"/>
      <protection locked="0"/>
    </xf>
    <xf numFmtId="0" fontId="15" fillId="0" borderId="43" xfId="132" applyFont="1" applyBorder="1" applyAlignment="1" applyProtection="1">
      <alignment horizontal="center" vertical="center" wrapText="1"/>
      <protection locked="0"/>
    </xf>
    <xf numFmtId="0" fontId="15" fillId="0" borderId="44" xfId="132" applyFont="1" applyBorder="1" applyAlignment="1" applyProtection="1">
      <alignment horizontal="center" vertical="center" wrapText="1"/>
      <protection locked="0"/>
    </xf>
  </cellXfs>
  <cellStyles count="133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21" xfId="53"/>
    <cellStyle name="xl22" xfId="54"/>
    <cellStyle name="xl23" xfId="55"/>
    <cellStyle name="xl24" xfId="56"/>
    <cellStyle name="xl25" xfId="57"/>
    <cellStyle name="xl26" xfId="58"/>
    <cellStyle name="xl27" xfId="59"/>
    <cellStyle name="xl28" xfId="60"/>
    <cellStyle name="xl29" xfId="61"/>
    <cellStyle name="xl30" xfId="62"/>
    <cellStyle name="xl31" xfId="63"/>
    <cellStyle name="xl32" xfId="64"/>
    <cellStyle name="xl33" xfId="65"/>
    <cellStyle name="xl34" xfId="66"/>
    <cellStyle name="xl35" xfId="67"/>
    <cellStyle name="xl36" xfId="68"/>
    <cellStyle name="xl37" xfId="69"/>
    <cellStyle name="xl38" xfId="70"/>
    <cellStyle name="xl39" xfId="71"/>
    <cellStyle name="xl40" xfId="72"/>
    <cellStyle name="xl41" xfId="73"/>
    <cellStyle name="xl42" xfId="74"/>
    <cellStyle name="xl43" xfId="75"/>
    <cellStyle name="xl44" xfId="76"/>
    <cellStyle name="xl45" xfId="77"/>
    <cellStyle name="xl46" xfId="78"/>
    <cellStyle name="xl47" xfId="79"/>
    <cellStyle name="xl48" xfId="80"/>
    <cellStyle name="xl49" xfId="81"/>
    <cellStyle name="xl50" xfId="82"/>
    <cellStyle name="xl51" xfId="83"/>
    <cellStyle name="xl52" xfId="84"/>
    <cellStyle name="xl53" xfId="85"/>
    <cellStyle name="xl54" xfId="86"/>
    <cellStyle name="xl55" xfId="87"/>
    <cellStyle name="xl56" xfId="88"/>
    <cellStyle name="xl57" xfId="89"/>
    <cellStyle name="xl58" xfId="90"/>
    <cellStyle name="xl59" xfId="91"/>
    <cellStyle name="xl60" xfId="92"/>
    <cellStyle name="xl61" xfId="93"/>
    <cellStyle name="xl62" xfId="94"/>
    <cellStyle name="xl63" xfId="95"/>
    <cellStyle name="xl64" xfId="96"/>
    <cellStyle name="xl65" xfId="97"/>
    <cellStyle name="xl66" xfId="98"/>
    <cellStyle name="xl67" xfId="99"/>
    <cellStyle name="xl68" xfId="100"/>
    <cellStyle name="xl69" xfId="101"/>
    <cellStyle name="xl70" xfId="102"/>
    <cellStyle name="xl71" xfId="103"/>
    <cellStyle name="xl72" xfId="104"/>
    <cellStyle name="xl73" xfId="105"/>
    <cellStyle name="xl74" xfId="106"/>
    <cellStyle name="xl75" xfId="107"/>
    <cellStyle name="xl76" xfId="108"/>
    <cellStyle name="xl77" xfId="109"/>
    <cellStyle name="xl78" xfId="110"/>
    <cellStyle name="xl79" xfId="111"/>
    <cellStyle name="xl80" xfId="112"/>
    <cellStyle name="xl81" xfId="113"/>
    <cellStyle name="xl82" xfId="114"/>
    <cellStyle name="xl83" xfId="115"/>
    <cellStyle name="xl84" xfId="116"/>
    <cellStyle name="xl85" xfId="117"/>
    <cellStyle name="xl86" xfId="118"/>
    <cellStyle name="xl87" xfId="119"/>
    <cellStyle name="xl88" xfId="120"/>
    <cellStyle name="xl89" xfId="121"/>
    <cellStyle name="xl90" xfId="122"/>
    <cellStyle name="xl91" xfId="123"/>
    <cellStyle name="xl92" xfId="124"/>
    <cellStyle name="xl93" xfId="125"/>
    <cellStyle name="xl94" xfId="126"/>
    <cellStyle name="xl95" xfId="127"/>
    <cellStyle name="xl96" xfId="128"/>
    <cellStyle name="xl97" xfId="129"/>
    <cellStyle name="xl98" xfId="130"/>
    <cellStyle name="xl99" xfId="131"/>
    <cellStyle name="Обычный" xfId="0" builtinId="0"/>
    <cellStyle name="Обычный_Лист1" xfId="13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8"/>
  <sheetViews>
    <sheetView tabSelected="1" zoomScaleNormal="100" workbookViewId="0">
      <selection activeCell="E36" sqref="E36"/>
    </sheetView>
  </sheetViews>
  <sheetFormatPr defaultColWidth="8.85546875" defaultRowHeight="15" x14ac:dyDescent="0.25"/>
  <cols>
    <col min="1" max="1" width="53.42578125" style="1" customWidth="1"/>
    <col min="2" max="2" width="3.85546875" style="1" customWidth="1"/>
    <col min="3" max="3" width="1.85546875" style="1" customWidth="1"/>
    <col min="4" max="5" width="2.5703125" style="1" customWidth="1"/>
    <col min="6" max="6" width="3.85546875" style="1" customWidth="1"/>
    <col min="7" max="7" width="2.7109375" style="1" customWidth="1"/>
    <col min="8" max="8" width="5.140625" style="1" customWidth="1"/>
    <col min="9" max="9" width="3.85546875" style="1" customWidth="1"/>
    <col min="10" max="10" width="17.5703125" style="1" bestFit="1" customWidth="1"/>
    <col min="11" max="12" width="12.28515625" style="1" bestFit="1" customWidth="1"/>
    <col min="13" max="16384" width="8.85546875" style="1"/>
  </cols>
  <sheetData>
    <row r="2" spans="1:12" ht="49.5" customHeight="1" x14ac:dyDescent="0.25">
      <c r="A2" s="40" t="s">
        <v>79</v>
      </c>
      <c r="B2" s="40"/>
      <c r="C2" s="40"/>
      <c r="D2" s="40"/>
      <c r="E2" s="40"/>
      <c r="F2" s="40"/>
      <c r="G2" s="40"/>
      <c r="H2" s="40"/>
      <c r="I2" s="40"/>
      <c r="J2" s="40"/>
    </row>
    <row r="3" spans="1:12" ht="15.75" thickBot="1" x14ac:dyDescent="0.3">
      <c r="A3" s="41"/>
      <c r="B3" s="41"/>
      <c r="C3" s="41"/>
      <c r="D3" s="41"/>
      <c r="E3" s="41"/>
      <c r="F3" s="41"/>
      <c r="G3" s="41"/>
      <c r="H3" s="41"/>
      <c r="I3" s="41"/>
      <c r="J3" s="3" t="s">
        <v>1</v>
      </c>
    </row>
    <row r="4" spans="1:12" ht="15" customHeight="1" thickBot="1" x14ac:dyDescent="0.3">
      <c r="A4" s="4" t="s">
        <v>2</v>
      </c>
      <c r="B4" s="42" t="s">
        <v>3</v>
      </c>
      <c r="C4" s="43"/>
      <c r="D4" s="43"/>
      <c r="E4" s="43"/>
      <c r="F4" s="43"/>
      <c r="G4" s="43"/>
      <c r="H4" s="43"/>
      <c r="I4" s="44"/>
      <c r="J4" s="29" t="s">
        <v>76</v>
      </c>
      <c r="K4" s="2" t="s">
        <v>77</v>
      </c>
      <c r="L4" s="2" t="s">
        <v>78</v>
      </c>
    </row>
    <row r="5" spans="1:12" ht="15.75" thickBot="1" x14ac:dyDescent="0.3">
      <c r="A5" s="5">
        <v>1</v>
      </c>
      <c r="B5" s="45">
        <v>2</v>
      </c>
      <c r="C5" s="46"/>
      <c r="D5" s="46"/>
      <c r="E5" s="46"/>
      <c r="F5" s="46"/>
      <c r="G5" s="46"/>
      <c r="H5" s="46"/>
      <c r="I5" s="47"/>
      <c r="J5" s="30">
        <v>5</v>
      </c>
      <c r="K5" s="30">
        <v>6</v>
      </c>
      <c r="L5" s="37">
        <v>7</v>
      </c>
    </row>
    <row r="6" spans="1:12" ht="48" customHeight="1" x14ac:dyDescent="0.25">
      <c r="A6" s="6" t="s">
        <v>4</v>
      </c>
      <c r="B6" s="7"/>
      <c r="C6" s="8"/>
      <c r="D6" s="8"/>
      <c r="E6" s="8"/>
      <c r="F6" s="8"/>
      <c r="G6" s="8"/>
      <c r="H6" s="8"/>
      <c r="I6" s="9"/>
      <c r="J6" s="31">
        <f>J7+J27</f>
        <v>87776366</v>
      </c>
      <c r="K6" s="31">
        <f>K7+K27</f>
        <v>88617446</v>
      </c>
      <c r="L6" s="38">
        <f>L7+L27</f>
        <v>89727446</v>
      </c>
    </row>
    <row r="7" spans="1:12" ht="14.25" customHeight="1" x14ac:dyDescent="0.25">
      <c r="A7" s="10" t="s">
        <v>5</v>
      </c>
      <c r="B7" s="11" t="s">
        <v>6</v>
      </c>
      <c r="C7" s="12" t="s">
        <v>7</v>
      </c>
      <c r="D7" s="12" t="s">
        <v>8</v>
      </c>
      <c r="E7" s="12" t="s">
        <v>8</v>
      </c>
      <c r="F7" s="12" t="s">
        <v>6</v>
      </c>
      <c r="G7" s="12" t="s">
        <v>8</v>
      </c>
      <c r="H7" s="12" t="s">
        <v>9</v>
      </c>
      <c r="I7" s="13" t="s">
        <v>6</v>
      </c>
      <c r="J7" s="32">
        <f>J8+J13+J17+J22+J25</f>
        <v>83594045</v>
      </c>
      <c r="K7" s="32">
        <f>K8+K13+K17+K22+K25</f>
        <v>84435125</v>
      </c>
      <c r="L7" s="32">
        <f>L8+L13+L17+L22+L25</f>
        <v>85545125</v>
      </c>
    </row>
    <row r="8" spans="1:12" ht="17.25" customHeight="1" x14ac:dyDescent="0.25">
      <c r="A8" s="10" t="s">
        <v>10</v>
      </c>
      <c r="B8" s="11">
        <v>182</v>
      </c>
      <c r="C8" s="12" t="s">
        <v>7</v>
      </c>
      <c r="D8" s="12" t="s">
        <v>11</v>
      </c>
      <c r="E8" s="12" t="s">
        <v>8</v>
      </c>
      <c r="F8" s="12" t="s">
        <v>6</v>
      </c>
      <c r="G8" s="12" t="s">
        <v>8</v>
      </c>
      <c r="H8" s="12" t="s">
        <v>9</v>
      </c>
      <c r="I8" s="13" t="s">
        <v>12</v>
      </c>
      <c r="J8" s="32">
        <f>J9</f>
        <v>10250000</v>
      </c>
      <c r="K8" s="32">
        <f>K9</f>
        <v>10400000</v>
      </c>
      <c r="L8" s="14">
        <f>L9</f>
        <v>10470000</v>
      </c>
    </row>
    <row r="9" spans="1:12" ht="15" customHeight="1" x14ac:dyDescent="0.25">
      <c r="A9" s="15" t="s">
        <v>13</v>
      </c>
      <c r="B9" s="16">
        <v>182</v>
      </c>
      <c r="C9" s="17" t="s">
        <v>7</v>
      </c>
      <c r="D9" s="17" t="s">
        <v>11</v>
      </c>
      <c r="E9" s="17" t="s">
        <v>14</v>
      </c>
      <c r="F9" s="17" t="s">
        <v>6</v>
      </c>
      <c r="G9" s="17" t="s">
        <v>8</v>
      </c>
      <c r="H9" s="17" t="s">
        <v>9</v>
      </c>
      <c r="I9" s="18" t="s">
        <v>12</v>
      </c>
      <c r="J9" s="34">
        <f>J10+J11+J12</f>
        <v>10250000</v>
      </c>
      <c r="K9" s="34">
        <f>K10+K11+K12</f>
        <v>10400000</v>
      </c>
      <c r="L9" s="39">
        <f>L10+L11+L12</f>
        <v>10470000</v>
      </c>
    </row>
    <row r="10" spans="1:12" ht="54.75" customHeight="1" x14ac:dyDescent="0.25">
      <c r="A10" s="15" t="s">
        <v>47</v>
      </c>
      <c r="B10" s="16">
        <v>182</v>
      </c>
      <c r="C10" s="17" t="s">
        <v>7</v>
      </c>
      <c r="D10" s="17" t="s">
        <v>11</v>
      </c>
      <c r="E10" s="17" t="s">
        <v>14</v>
      </c>
      <c r="F10" s="17" t="s">
        <v>15</v>
      </c>
      <c r="G10" s="17" t="s">
        <v>11</v>
      </c>
      <c r="H10" s="17" t="s">
        <v>9</v>
      </c>
      <c r="I10" s="18" t="s">
        <v>12</v>
      </c>
      <c r="J10" s="34">
        <v>10197600</v>
      </c>
      <c r="K10" s="34">
        <v>10343000</v>
      </c>
      <c r="L10" s="39">
        <v>10408600</v>
      </c>
    </row>
    <row r="11" spans="1:12" ht="78.75" customHeight="1" x14ac:dyDescent="0.25">
      <c r="A11" s="15" t="s">
        <v>48</v>
      </c>
      <c r="B11" s="16">
        <v>182</v>
      </c>
      <c r="C11" s="17" t="s">
        <v>7</v>
      </c>
      <c r="D11" s="17" t="s">
        <v>11</v>
      </c>
      <c r="E11" s="17" t="s">
        <v>14</v>
      </c>
      <c r="F11" s="17" t="s">
        <v>16</v>
      </c>
      <c r="G11" s="17" t="s">
        <v>11</v>
      </c>
      <c r="H11" s="17" t="s">
        <v>9</v>
      </c>
      <c r="I11" s="18" t="s">
        <v>12</v>
      </c>
      <c r="J11" s="34">
        <v>2400</v>
      </c>
      <c r="K11" s="34">
        <v>3000</v>
      </c>
      <c r="L11" s="39">
        <v>3400</v>
      </c>
    </row>
    <row r="12" spans="1:12" ht="48" customHeight="1" x14ac:dyDescent="0.25">
      <c r="A12" s="15" t="s">
        <v>49</v>
      </c>
      <c r="B12" s="16">
        <v>182</v>
      </c>
      <c r="C12" s="17" t="s">
        <v>7</v>
      </c>
      <c r="D12" s="17" t="s">
        <v>11</v>
      </c>
      <c r="E12" s="17" t="s">
        <v>14</v>
      </c>
      <c r="F12" s="17" t="s">
        <v>17</v>
      </c>
      <c r="G12" s="17" t="s">
        <v>11</v>
      </c>
      <c r="H12" s="17" t="s">
        <v>9</v>
      </c>
      <c r="I12" s="18" t="s">
        <v>12</v>
      </c>
      <c r="J12" s="34">
        <v>50000</v>
      </c>
      <c r="K12" s="34">
        <v>54000</v>
      </c>
      <c r="L12" s="39">
        <v>58000</v>
      </c>
    </row>
    <row r="13" spans="1:12" ht="20.25" customHeight="1" x14ac:dyDescent="0.25">
      <c r="A13" s="10" t="s">
        <v>19</v>
      </c>
      <c r="B13" s="11">
        <v>182</v>
      </c>
      <c r="C13" s="12" t="s">
        <v>7</v>
      </c>
      <c r="D13" s="12" t="s">
        <v>20</v>
      </c>
      <c r="E13" s="12" t="s">
        <v>8</v>
      </c>
      <c r="F13" s="12" t="s">
        <v>6</v>
      </c>
      <c r="G13" s="12" t="s">
        <v>8</v>
      </c>
      <c r="H13" s="12" t="s">
        <v>9</v>
      </c>
      <c r="I13" s="13" t="s">
        <v>12</v>
      </c>
      <c r="J13" s="32">
        <f>J14</f>
        <v>570000</v>
      </c>
      <c r="K13" s="32">
        <f>K14</f>
        <v>530000</v>
      </c>
      <c r="L13" s="14">
        <f>L14</f>
        <v>500000</v>
      </c>
    </row>
    <row r="14" spans="1:12" ht="27" customHeight="1" x14ac:dyDescent="0.25">
      <c r="A14" s="15" t="s">
        <v>50</v>
      </c>
      <c r="B14" s="16">
        <v>182</v>
      </c>
      <c r="C14" s="17" t="s">
        <v>7</v>
      </c>
      <c r="D14" s="17" t="s">
        <v>20</v>
      </c>
      <c r="E14" s="17" t="s">
        <v>11</v>
      </c>
      <c r="F14" s="17" t="s">
        <v>6</v>
      </c>
      <c r="G14" s="17" t="s">
        <v>8</v>
      </c>
      <c r="H14" s="17" t="s">
        <v>9</v>
      </c>
      <c r="I14" s="18" t="s">
        <v>12</v>
      </c>
      <c r="J14" s="33">
        <f>J15+J16</f>
        <v>570000</v>
      </c>
      <c r="K14" s="33">
        <f>K15+K16</f>
        <v>530000</v>
      </c>
      <c r="L14" s="19">
        <f>L15+L16</f>
        <v>500000</v>
      </c>
    </row>
    <row r="15" spans="1:12" ht="27.75" customHeight="1" x14ac:dyDescent="0.25">
      <c r="A15" s="15" t="s">
        <v>51</v>
      </c>
      <c r="B15" s="16">
        <v>182</v>
      </c>
      <c r="C15" s="17" t="s">
        <v>7</v>
      </c>
      <c r="D15" s="17" t="s">
        <v>20</v>
      </c>
      <c r="E15" s="17" t="s">
        <v>11</v>
      </c>
      <c r="F15" s="17" t="s">
        <v>21</v>
      </c>
      <c r="G15" s="17" t="s">
        <v>11</v>
      </c>
      <c r="H15" s="17" t="s">
        <v>9</v>
      </c>
      <c r="I15" s="18" t="s">
        <v>12</v>
      </c>
      <c r="J15" s="34">
        <v>420000</v>
      </c>
      <c r="K15" s="34">
        <v>410000</v>
      </c>
      <c r="L15" s="39">
        <v>400000</v>
      </c>
    </row>
    <row r="16" spans="1:12" ht="27.75" customHeight="1" x14ac:dyDescent="0.25">
      <c r="A16" s="15" t="s">
        <v>22</v>
      </c>
      <c r="B16" s="16" t="s">
        <v>23</v>
      </c>
      <c r="C16" s="17" t="s">
        <v>7</v>
      </c>
      <c r="D16" s="17" t="s">
        <v>20</v>
      </c>
      <c r="E16" s="17" t="s">
        <v>11</v>
      </c>
      <c r="F16" s="17" t="s">
        <v>18</v>
      </c>
      <c r="G16" s="17" t="s">
        <v>11</v>
      </c>
      <c r="H16" s="17" t="s">
        <v>9</v>
      </c>
      <c r="I16" s="18" t="s">
        <v>12</v>
      </c>
      <c r="J16" s="34">
        <v>150000</v>
      </c>
      <c r="K16" s="34">
        <v>120000</v>
      </c>
      <c r="L16" s="39">
        <v>100000</v>
      </c>
    </row>
    <row r="17" spans="1:12" ht="20.25" customHeight="1" x14ac:dyDescent="0.25">
      <c r="A17" s="10" t="s">
        <v>24</v>
      </c>
      <c r="B17" s="11">
        <v>182</v>
      </c>
      <c r="C17" s="12" t="s">
        <v>7</v>
      </c>
      <c r="D17" s="12" t="s">
        <v>25</v>
      </c>
      <c r="E17" s="12" t="s">
        <v>8</v>
      </c>
      <c r="F17" s="12" t="s">
        <v>6</v>
      </c>
      <c r="G17" s="12" t="s">
        <v>8</v>
      </c>
      <c r="H17" s="12" t="s">
        <v>9</v>
      </c>
      <c r="I17" s="13" t="s">
        <v>12</v>
      </c>
      <c r="J17" s="32">
        <f>J18+J19</f>
        <v>72423920</v>
      </c>
      <c r="K17" s="32">
        <f>K18+K19</f>
        <v>73150000</v>
      </c>
      <c r="L17" s="14">
        <f>L18+L19</f>
        <v>74220000</v>
      </c>
    </row>
    <row r="18" spans="1:12" ht="36" x14ac:dyDescent="0.25">
      <c r="A18" s="15" t="s">
        <v>52</v>
      </c>
      <c r="B18" s="16">
        <v>182</v>
      </c>
      <c r="C18" s="17" t="s">
        <v>7</v>
      </c>
      <c r="D18" s="17" t="s">
        <v>25</v>
      </c>
      <c r="E18" s="17" t="s">
        <v>11</v>
      </c>
      <c r="F18" s="17" t="s">
        <v>17</v>
      </c>
      <c r="G18" s="17" t="s">
        <v>30</v>
      </c>
      <c r="H18" s="17" t="s">
        <v>9</v>
      </c>
      <c r="I18" s="18" t="s">
        <v>12</v>
      </c>
      <c r="J18" s="34">
        <v>1165000</v>
      </c>
      <c r="K18" s="34">
        <v>1200000</v>
      </c>
      <c r="L18" s="39">
        <v>1230000</v>
      </c>
    </row>
    <row r="19" spans="1:12" x14ac:dyDescent="0.25">
      <c r="A19" s="15" t="s">
        <v>26</v>
      </c>
      <c r="B19" s="16">
        <v>182</v>
      </c>
      <c r="C19" s="17" t="s">
        <v>7</v>
      </c>
      <c r="D19" s="17" t="s">
        <v>25</v>
      </c>
      <c r="E19" s="17" t="s">
        <v>25</v>
      </c>
      <c r="F19" s="17" t="s">
        <v>6</v>
      </c>
      <c r="G19" s="17" t="s">
        <v>8</v>
      </c>
      <c r="H19" s="17" t="s">
        <v>9</v>
      </c>
      <c r="I19" s="18" t="s">
        <v>12</v>
      </c>
      <c r="J19" s="33">
        <f>J20+J21</f>
        <v>71258920</v>
      </c>
      <c r="K19" s="33">
        <f>K20+K21</f>
        <v>71950000</v>
      </c>
      <c r="L19" s="19">
        <f>L20+L21</f>
        <v>72990000</v>
      </c>
    </row>
    <row r="20" spans="1:12" ht="24" x14ac:dyDescent="0.25">
      <c r="A20" s="15" t="s">
        <v>53</v>
      </c>
      <c r="B20" s="16">
        <v>182</v>
      </c>
      <c r="C20" s="17" t="s">
        <v>7</v>
      </c>
      <c r="D20" s="17" t="s">
        <v>25</v>
      </c>
      <c r="E20" s="17" t="s">
        <v>25</v>
      </c>
      <c r="F20" s="17" t="s">
        <v>27</v>
      </c>
      <c r="G20" s="17" t="s">
        <v>30</v>
      </c>
      <c r="H20" s="17" t="s">
        <v>9</v>
      </c>
      <c r="I20" s="18" t="s">
        <v>12</v>
      </c>
      <c r="J20" s="34">
        <v>47658920</v>
      </c>
      <c r="K20" s="34">
        <v>48150000</v>
      </c>
      <c r="L20" s="39">
        <v>49090000</v>
      </c>
    </row>
    <row r="21" spans="1:12" ht="36" customHeight="1" x14ac:dyDescent="0.25">
      <c r="A21" s="15" t="s">
        <v>54</v>
      </c>
      <c r="B21" s="16">
        <v>182</v>
      </c>
      <c r="C21" s="17" t="s">
        <v>7</v>
      </c>
      <c r="D21" s="17" t="s">
        <v>25</v>
      </c>
      <c r="E21" s="17" t="s">
        <v>25</v>
      </c>
      <c r="F21" s="17" t="s">
        <v>28</v>
      </c>
      <c r="G21" s="17" t="s">
        <v>30</v>
      </c>
      <c r="H21" s="17" t="s">
        <v>9</v>
      </c>
      <c r="I21" s="18" t="s">
        <v>12</v>
      </c>
      <c r="J21" s="34">
        <v>23600000</v>
      </c>
      <c r="K21" s="34">
        <v>23800000</v>
      </c>
      <c r="L21" s="39">
        <v>23900000</v>
      </c>
    </row>
    <row r="22" spans="1:12" ht="36.75" thickBot="1" x14ac:dyDescent="0.3">
      <c r="A22" s="10" t="s">
        <v>31</v>
      </c>
      <c r="B22" s="11" t="s">
        <v>6</v>
      </c>
      <c r="C22" s="12" t="s">
        <v>7</v>
      </c>
      <c r="D22" s="12" t="s">
        <v>32</v>
      </c>
      <c r="E22" s="12" t="s">
        <v>8</v>
      </c>
      <c r="F22" s="12" t="s">
        <v>6</v>
      </c>
      <c r="G22" s="12" t="s">
        <v>8</v>
      </c>
      <c r="H22" s="12" t="s">
        <v>9</v>
      </c>
      <c r="I22" s="13" t="s">
        <v>33</v>
      </c>
      <c r="J22" s="32">
        <f>J23+J24</f>
        <v>330125</v>
      </c>
      <c r="K22" s="32">
        <f>K23+K24</f>
        <v>330125</v>
      </c>
      <c r="L22" s="14">
        <f>L23+L24</f>
        <v>330125</v>
      </c>
    </row>
    <row r="23" spans="1:12" ht="24" x14ac:dyDescent="0.25">
      <c r="A23" s="20" t="s">
        <v>0</v>
      </c>
      <c r="B23" s="21" t="s">
        <v>41</v>
      </c>
      <c r="C23" s="22" t="s">
        <v>7</v>
      </c>
      <c r="D23" s="22" t="s">
        <v>32</v>
      </c>
      <c r="E23" s="22" t="s">
        <v>20</v>
      </c>
      <c r="F23" s="22" t="s">
        <v>34</v>
      </c>
      <c r="G23" s="22" t="s">
        <v>8</v>
      </c>
      <c r="H23" s="22" t="s">
        <v>9</v>
      </c>
      <c r="I23" s="23" t="s">
        <v>33</v>
      </c>
      <c r="J23" s="35">
        <v>139040</v>
      </c>
      <c r="K23" s="35">
        <v>139040</v>
      </c>
      <c r="L23" s="39">
        <v>139040</v>
      </c>
    </row>
    <row r="24" spans="1:12" ht="48" x14ac:dyDescent="0.25">
      <c r="A24" s="24" t="s">
        <v>35</v>
      </c>
      <c r="B24" s="25" t="s">
        <v>41</v>
      </c>
      <c r="C24" s="26" t="s">
        <v>7</v>
      </c>
      <c r="D24" s="26" t="s">
        <v>32</v>
      </c>
      <c r="E24" s="26" t="s">
        <v>29</v>
      </c>
      <c r="F24" s="26" t="s">
        <v>36</v>
      </c>
      <c r="G24" s="26" t="s">
        <v>30</v>
      </c>
      <c r="H24" s="26" t="s">
        <v>9</v>
      </c>
      <c r="I24" s="27" t="s">
        <v>33</v>
      </c>
      <c r="J24" s="36">
        <v>191085</v>
      </c>
      <c r="K24" s="36">
        <v>191085</v>
      </c>
      <c r="L24" s="39">
        <v>191085</v>
      </c>
    </row>
    <row r="25" spans="1:12" ht="22.5" customHeight="1" x14ac:dyDescent="0.25">
      <c r="A25" s="10" t="s">
        <v>55</v>
      </c>
      <c r="B25" s="16"/>
      <c r="C25" s="17"/>
      <c r="D25" s="17"/>
      <c r="E25" s="17"/>
      <c r="F25" s="17"/>
      <c r="G25" s="17"/>
      <c r="H25" s="17"/>
      <c r="I25" s="18"/>
      <c r="J25" s="33">
        <f>J26</f>
        <v>20000</v>
      </c>
      <c r="K25" s="33">
        <f>K26</f>
        <v>25000</v>
      </c>
      <c r="L25" s="19">
        <f>L26</f>
        <v>25000</v>
      </c>
    </row>
    <row r="26" spans="1:12" ht="33.75" customHeight="1" x14ac:dyDescent="0.25">
      <c r="A26" s="15" t="s">
        <v>56</v>
      </c>
      <c r="B26" s="16" t="s">
        <v>6</v>
      </c>
      <c r="C26" s="17" t="s">
        <v>7</v>
      </c>
      <c r="D26" s="17" t="s">
        <v>57</v>
      </c>
      <c r="E26" s="17" t="s">
        <v>58</v>
      </c>
      <c r="F26" s="17" t="s">
        <v>6</v>
      </c>
      <c r="G26" s="17" t="s">
        <v>14</v>
      </c>
      <c r="H26" s="17" t="s">
        <v>9</v>
      </c>
      <c r="I26" s="18" t="s">
        <v>59</v>
      </c>
      <c r="J26" s="34">
        <v>20000</v>
      </c>
      <c r="K26" s="34">
        <v>25000</v>
      </c>
      <c r="L26" s="39">
        <v>25000</v>
      </c>
    </row>
    <row r="27" spans="1:12" ht="25.5" x14ac:dyDescent="0.25">
      <c r="A27" s="10" t="s">
        <v>38</v>
      </c>
      <c r="B27" s="11" t="s">
        <v>6</v>
      </c>
      <c r="C27" s="12" t="s">
        <v>39</v>
      </c>
      <c r="D27" s="12" t="s">
        <v>8</v>
      </c>
      <c r="E27" s="12" t="s">
        <v>8</v>
      </c>
      <c r="F27" s="12" t="s">
        <v>6</v>
      </c>
      <c r="G27" s="12" t="s">
        <v>8</v>
      </c>
      <c r="H27" s="12" t="s">
        <v>9</v>
      </c>
      <c r="I27" s="13" t="s">
        <v>6</v>
      </c>
      <c r="J27" s="32">
        <f>J28+J29+J37</f>
        <v>4182321</v>
      </c>
      <c r="K27" s="32">
        <f>K28+K29+K37</f>
        <v>4182321</v>
      </c>
      <c r="L27" s="14">
        <f>L28+L29+L37</f>
        <v>4182321</v>
      </c>
    </row>
    <row r="28" spans="1:12" ht="36" x14ac:dyDescent="0.25">
      <c r="A28" s="15" t="s">
        <v>43</v>
      </c>
      <c r="B28" s="16" t="s">
        <v>41</v>
      </c>
      <c r="C28" s="17" t="s">
        <v>39</v>
      </c>
      <c r="D28" s="17" t="s">
        <v>14</v>
      </c>
      <c r="E28" s="17" t="s">
        <v>80</v>
      </c>
      <c r="F28" s="17" t="s">
        <v>81</v>
      </c>
      <c r="G28" s="17" t="s">
        <v>30</v>
      </c>
      <c r="H28" s="17" t="s">
        <v>9</v>
      </c>
      <c r="I28" s="18" t="s">
        <v>40</v>
      </c>
      <c r="J28" s="34">
        <v>301177</v>
      </c>
      <c r="K28" s="34">
        <v>301177</v>
      </c>
      <c r="L28" s="34">
        <v>301177</v>
      </c>
    </row>
    <row r="29" spans="1:12" x14ac:dyDescent="0.25">
      <c r="A29" s="15" t="s">
        <v>61</v>
      </c>
      <c r="B29" s="16" t="s">
        <v>41</v>
      </c>
      <c r="C29" s="17" t="s">
        <v>39</v>
      </c>
      <c r="D29" s="17" t="s">
        <v>14</v>
      </c>
      <c r="E29" s="17" t="s">
        <v>82</v>
      </c>
      <c r="F29" s="17" t="s">
        <v>6</v>
      </c>
      <c r="G29" s="17" t="s">
        <v>8</v>
      </c>
      <c r="H29" s="17" t="s">
        <v>9</v>
      </c>
      <c r="I29" s="18" t="s">
        <v>40</v>
      </c>
      <c r="J29" s="33">
        <f>J30+J31+J32+J33+J34+J35+J36</f>
        <v>3781144</v>
      </c>
      <c r="K29" s="33">
        <f>K30+K31+K32+K33+K34+K35+K36</f>
        <v>3781144</v>
      </c>
      <c r="L29" s="19">
        <f>L30+L31+L32+L33+L34+L35+L36</f>
        <v>3781144</v>
      </c>
    </row>
    <row r="30" spans="1:12" ht="51" customHeight="1" x14ac:dyDescent="0.25">
      <c r="A30" s="28" t="s">
        <v>62</v>
      </c>
      <c r="B30" s="16" t="s">
        <v>41</v>
      </c>
      <c r="C30" s="17" t="s">
        <v>39</v>
      </c>
      <c r="D30" s="17" t="s">
        <v>14</v>
      </c>
      <c r="E30" s="17" t="s">
        <v>82</v>
      </c>
      <c r="F30" s="17" t="s">
        <v>44</v>
      </c>
      <c r="G30" s="17" t="s">
        <v>30</v>
      </c>
      <c r="H30" s="17" t="s">
        <v>69</v>
      </c>
      <c r="I30" s="18" t="s">
        <v>40</v>
      </c>
      <c r="J30" s="34">
        <v>597814</v>
      </c>
      <c r="K30" s="34">
        <v>597814</v>
      </c>
      <c r="L30" s="39">
        <v>597814</v>
      </c>
    </row>
    <row r="31" spans="1:12" ht="45.75" x14ac:dyDescent="0.25">
      <c r="A31" s="28" t="s">
        <v>63</v>
      </c>
      <c r="B31" s="16" t="s">
        <v>41</v>
      </c>
      <c r="C31" s="17" t="s">
        <v>39</v>
      </c>
      <c r="D31" s="17" t="s">
        <v>14</v>
      </c>
      <c r="E31" s="17" t="s">
        <v>82</v>
      </c>
      <c r="F31" s="17" t="s">
        <v>44</v>
      </c>
      <c r="G31" s="17" t="s">
        <v>30</v>
      </c>
      <c r="H31" s="17" t="s">
        <v>70</v>
      </c>
      <c r="I31" s="18" t="s">
        <v>40</v>
      </c>
      <c r="J31" s="34">
        <v>480047</v>
      </c>
      <c r="K31" s="34">
        <v>480047</v>
      </c>
      <c r="L31" s="39">
        <v>480047</v>
      </c>
    </row>
    <row r="32" spans="1:12" ht="45.75" x14ac:dyDescent="0.25">
      <c r="A32" s="28" t="s">
        <v>64</v>
      </c>
      <c r="B32" s="16" t="s">
        <v>41</v>
      </c>
      <c r="C32" s="17" t="s">
        <v>39</v>
      </c>
      <c r="D32" s="17" t="s">
        <v>14</v>
      </c>
      <c r="E32" s="17" t="s">
        <v>82</v>
      </c>
      <c r="F32" s="17" t="s">
        <v>44</v>
      </c>
      <c r="G32" s="17" t="s">
        <v>30</v>
      </c>
      <c r="H32" s="17" t="s">
        <v>71</v>
      </c>
      <c r="I32" s="18" t="s">
        <v>40</v>
      </c>
      <c r="J32" s="34">
        <v>35075</v>
      </c>
      <c r="K32" s="34">
        <v>35075</v>
      </c>
      <c r="L32" s="39">
        <v>35075</v>
      </c>
    </row>
    <row r="33" spans="1:12" ht="107.25" customHeight="1" x14ac:dyDescent="0.25">
      <c r="A33" s="28" t="s">
        <v>65</v>
      </c>
      <c r="B33" s="16" t="s">
        <v>41</v>
      </c>
      <c r="C33" s="17" t="s">
        <v>39</v>
      </c>
      <c r="D33" s="17" t="s">
        <v>14</v>
      </c>
      <c r="E33" s="17" t="s">
        <v>82</v>
      </c>
      <c r="F33" s="17" t="s">
        <v>44</v>
      </c>
      <c r="G33" s="17" t="s">
        <v>30</v>
      </c>
      <c r="H33" s="17" t="s">
        <v>72</v>
      </c>
      <c r="I33" s="18" t="s">
        <v>40</v>
      </c>
      <c r="J33" s="34">
        <v>185689</v>
      </c>
      <c r="K33" s="34">
        <v>185689</v>
      </c>
      <c r="L33" s="39">
        <v>185689</v>
      </c>
    </row>
    <row r="34" spans="1:12" ht="147" x14ac:dyDescent="0.25">
      <c r="A34" s="28" t="s">
        <v>66</v>
      </c>
      <c r="B34" s="16" t="s">
        <v>41</v>
      </c>
      <c r="C34" s="17" t="s">
        <v>39</v>
      </c>
      <c r="D34" s="17" t="s">
        <v>14</v>
      </c>
      <c r="E34" s="17" t="s">
        <v>82</v>
      </c>
      <c r="F34" s="17" t="s">
        <v>44</v>
      </c>
      <c r="G34" s="17" t="s">
        <v>30</v>
      </c>
      <c r="H34" s="17" t="s">
        <v>73</v>
      </c>
      <c r="I34" s="18" t="s">
        <v>40</v>
      </c>
      <c r="J34" s="34">
        <v>2382519</v>
      </c>
      <c r="K34" s="34">
        <v>2382519</v>
      </c>
      <c r="L34" s="39">
        <v>2382519</v>
      </c>
    </row>
    <row r="35" spans="1:12" ht="45.75" x14ac:dyDescent="0.25">
      <c r="A35" s="28" t="s">
        <v>67</v>
      </c>
      <c r="B35" s="16" t="s">
        <v>41</v>
      </c>
      <c r="C35" s="17" t="s">
        <v>39</v>
      </c>
      <c r="D35" s="17" t="s">
        <v>14</v>
      </c>
      <c r="E35" s="17" t="s">
        <v>82</v>
      </c>
      <c r="F35" s="17" t="s">
        <v>44</v>
      </c>
      <c r="G35" s="17" t="s">
        <v>30</v>
      </c>
      <c r="H35" s="17" t="s">
        <v>74</v>
      </c>
      <c r="I35" s="18" t="s">
        <v>40</v>
      </c>
      <c r="J35" s="34">
        <v>50000</v>
      </c>
      <c r="K35" s="34">
        <v>50000</v>
      </c>
      <c r="L35" s="39">
        <v>50000</v>
      </c>
    </row>
    <row r="36" spans="1:12" ht="180.75" x14ac:dyDescent="0.25">
      <c r="A36" s="28" t="s">
        <v>68</v>
      </c>
      <c r="B36" s="16" t="s">
        <v>41</v>
      </c>
      <c r="C36" s="17" t="s">
        <v>39</v>
      </c>
      <c r="D36" s="17" t="s">
        <v>14</v>
      </c>
      <c r="E36" s="17" t="s">
        <v>82</v>
      </c>
      <c r="F36" s="17" t="s">
        <v>42</v>
      </c>
      <c r="G36" s="17" t="s">
        <v>30</v>
      </c>
      <c r="H36" s="17" t="s">
        <v>75</v>
      </c>
      <c r="I36" s="18" t="s">
        <v>40</v>
      </c>
      <c r="J36" s="34">
        <v>50000</v>
      </c>
      <c r="K36" s="34">
        <v>50000</v>
      </c>
      <c r="L36" s="39">
        <v>50000</v>
      </c>
    </row>
    <row r="37" spans="1:12" x14ac:dyDescent="0.25">
      <c r="A37" s="15" t="s">
        <v>45</v>
      </c>
      <c r="B37" s="16" t="s">
        <v>41</v>
      </c>
      <c r="C37" s="17" t="s">
        <v>39</v>
      </c>
      <c r="D37" s="17" t="s">
        <v>46</v>
      </c>
      <c r="E37" s="17" t="s">
        <v>8</v>
      </c>
      <c r="F37" s="17" t="s">
        <v>6</v>
      </c>
      <c r="G37" s="17" t="s">
        <v>8</v>
      </c>
      <c r="H37" s="17" t="s">
        <v>9</v>
      </c>
      <c r="I37" s="18" t="s">
        <v>37</v>
      </c>
      <c r="J37" s="33">
        <f>J38</f>
        <v>100000</v>
      </c>
      <c r="K37" s="33">
        <f>K38</f>
        <v>100000</v>
      </c>
      <c r="L37" s="19">
        <f>L38</f>
        <v>100000</v>
      </c>
    </row>
    <row r="38" spans="1:12" ht="24" x14ac:dyDescent="0.25">
      <c r="A38" s="15" t="s">
        <v>60</v>
      </c>
      <c r="B38" s="16" t="s">
        <v>41</v>
      </c>
      <c r="C38" s="26" t="s">
        <v>39</v>
      </c>
      <c r="D38" s="26" t="s">
        <v>46</v>
      </c>
      <c r="E38" s="26" t="s">
        <v>20</v>
      </c>
      <c r="F38" s="26" t="s">
        <v>17</v>
      </c>
      <c r="G38" s="26" t="s">
        <v>30</v>
      </c>
      <c r="H38" s="26" t="s">
        <v>9</v>
      </c>
      <c r="I38" s="27" t="s">
        <v>37</v>
      </c>
      <c r="J38" s="34">
        <v>100000</v>
      </c>
      <c r="K38" s="34">
        <v>100000</v>
      </c>
      <c r="L38" s="39">
        <v>100000</v>
      </c>
    </row>
  </sheetData>
  <mergeCells count="4">
    <mergeCell ref="A2:J2"/>
    <mergeCell ref="A3:I3"/>
    <mergeCell ref="B4:I4"/>
    <mergeCell ref="B5:I5"/>
  </mergeCells>
  <pageMargins left="0.98425196850393704" right="0.78740157480314965" top="0.78740157480314965" bottom="0.59055118110236227" header="0.51181102362204722" footer="0.51181102362204722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Доходы_2016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Владелец</cp:lastModifiedBy>
  <cp:lastPrinted>2016-11-14T17:19:25Z</cp:lastPrinted>
  <dcterms:created xsi:type="dcterms:W3CDTF">2016-01-08T13:21:50Z</dcterms:created>
  <dcterms:modified xsi:type="dcterms:W3CDTF">2016-11-14T17:20:02Z</dcterms:modified>
</cp:coreProperties>
</file>